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4400" yWindow="-15" windowWidth="14445" windowHeight="14430"/>
  </bookViews>
  <sheets>
    <sheet name="G matrices and a-bar ests." sheetId="1" r:id="rId1"/>
  </sheets>
  <calcPr calcId="145621"/>
</workbook>
</file>

<file path=xl/calcChain.xml><?xml version="1.0" encoding="utf-8"?>
<calcChain xmlns="http://schemas.openxmlformats.org/spreadsheetml/2006/main">
  <c r="N16" i="1" l="1"/>
  <c r="N17" i="1"/>
  <c r="N18" i="1"/>
  <c r="I16" i="1"/>
  <c r="I17" i="1"/>
  <c r="I18" i="1"/>
  <c r="I19" i="1"/>
  <c r="N2" i="1" l="1"/>
  <c r="N3" i="1"/>
  <c r="N4" i="1"/>
  <c r="N5" i="1"/>
  <c r="N6" i="1"/>
  <c r="N7" i="1"/>
  <c r="N8" i="1"/>
  <c r="N9" i="1"/>
  <c r="N10" i="1"/>
  <c r="N11" i="1"/>
  <c r="N12" i="1"/>
  <c r="N13" i="1"/>
  <c r="N14" i="1"/>
  <c r="N15" i="1"/>
  <c r="N19" i="1"/>
  <c r="N21" i="1"/>
  <c r="N22" i="1"/>
  <c r="N23" i="1"/>
  <c r="N24" i="1"/>
  <c r="N25" i="1"/>
  <c r="N26" i="1"/>
  <c r="N27" i="1"/>
  <c r="N28" i="1"/>
  <c r="N29" i="1"/>
  <c r="N30" i="1"/>
  <c r="N31" i="1"/>
  <c r="N32" i="1"/>
  <c r="N33" i="1"/>
  <c r="N34" i="1"/>
  <c r="N35" i="1"/>
  <c r="N36" i="1"/>
  <c r="N20" i="1"/>
  <c r="I36" i="1"/>
  <c r="I35" i="1"/>
  <c r="I34" i="1"/>
  <c r="I33" i="1"/>
  <c r="I32" i="1"/>
  <c r="I31" i="1"/>
  <c r="I21" i="1" l="1"/>
  <c r="I20" i="1"/>
  <c r="I15" i="1"/>
  <c r="I14" i="1"/>
  <c r="I13" i="1"/>
  <c r="I12" i="1"/>
  <c r="I11" i="1"/>
  <c r="I10" i="1"/>
  <c r="I9" i="1"/>
  <c r="I8" i="1"/>
  <c r="I7" i="1"/>
  <c r="I6" i="1"/>
  <c r="I5" i="1"/>
  <c r="I4" i="1"/>
  <c r="I3" i="1"/>
  <c r="I2" i="1"/>
  <c r="I30" i="1"/>
  <c r="I29" i="1"/>
  <c r="I28" i="1"/>
  <c r="I27" i="1"/>
  <c r="I26" i="1"/>
  <c r="I25" i="1"/>
  <c r="I24" i="1"/>
  <c r="I23" i="1"/>
  <c r="I22" i="1"/>
</calcChain>
</file>

<file path=xl/comments1.xml><?xml version="1.0" encoding="utf-8"?>
<comments xmlns="http://schemas.openxmlformats.org/spreadsheetml/2006/main">
  <authors>
    <author>Dochtermann</author>
  </authors>
  <commentList>
    <comment ref="F1" authorId="0">
      <text>
        <r>
          <rPr>
            <b/>
            <sz val="9"/>
            <color indexed="81"/>
            <rFont val="Tahoma"/>
            <family val="2"/>
          </rPr>
          <t>Dochtermann:</t>
        </r>
        <r>
          <rPr>
            <sz val="9"/>
            <color indexed="81"/>
            <rFont val="Tahoma"/>
            <family val="2"/>
          </rPr>
          <t xml:space="preserve">
Includes paraphyletic groupings</t>
        </r>
      </text>
    </comment>
    <comment ref="J1" authorId="0">
      <text>
        <r>
          <rPr>
            <b/>
            <sz val="10"/>
            <color indexed="81"/>
            <rFont val="Tahoma"/>
            <charset val="1"/>
          </rPr>
          <t>Dochtermann:</t>
        </r>
        <r>
          <rPr>
            <sz val="10"/>
            <color indexed="81"/>
            <rFont val="Tahoma"/>
            <charset val="1"/>
          </rPr>
          <t xml:space="preserve">
If multiple populations had estimates presented.</t>
        </r>
      </text>
    </comment>
    <comment ref="K1" authorId="0">
      <text>
        <r>
          <rPr>
            <b/>
            <sz val="10"/>
            <color indexed="81"/>
            <rFont val="Tahoma"/>
            <family val="2"/>
          </rPr>
          <t>Dochtermann:</t>
        </r>
        <r>
          <rPr>
            <sz val="10"/>
            <color indexed="81"/>
            <rFont val="Tahoma"/>
            <family val="2"/>
          </rPr>
          <t xml:space="preserve">
Use a single word generic descriptor when possible (e.g. aggression).
When a single label may not suffice, use a comment to add more information and just pick a single label.</t>
        </r>
      </text>
    </comment>
    <comment ref="L1" authorId="0">
      <text>
        <r>
          <rPr>
            <b/>
            <sz val="10"/>
            <color indexed="81"/>
            <rFont val="Tahoma"/>
            <family val="2"/>
          </rPr>
          <t>Dochtermann:</t>
        </r>
        <r>
          <rPr>
            <sz val="10"/>
            <color indexed="81"/>
            <rFont val="Tahoma"/>
            <family val="2"/>
          </rPr>
          <t xml:space="preserve">
Input </t>
        </r>
        <r>
          <rPr>
            <b/>
            <i/>
            <u/>
            <sz val="10"/>
            <color indexed="81"/>
            <rFont val="Tahoma"/>
            <family val="2"/>
          </rPr>
          <t>upper triangle</t>
        </r>
        <r>
          <rPr>
            <sz val="10"/>
            <color indexed="81"/>
            <rFont val="Tahoma"/>
            <family val="2"/>
          </rPr>
          <t xml:space="preserve"> as (three trait example):
variance, covariance, covariance, variance, covariance
or, for correlation:
1,correlation,correlation,1,correlation
two trait example:
variance, covariance, variance
1,correlation,1
</t>
        </r>
        <r>
          <rPr>
            <b/>
            <i/>
            <sz val="10"/>
            <color indexed="81"/>
            <rFont val="Tahoma"/>
            <family val="2"/>
          </rPr>
          <t>Order should correspond to how the specific behavior is included in column M.</t>
        </r>
      </text>
    </comment>
    <comment ref="N1" authorId="0">
      <text>
        <r>
          <rPr>
            <b/>
            <sz val="10"/>
            <color indexed="81"/>
            <rFont val="Tahoma"/>
            <charset val="1"/>
          </rPr>
          <t>Dochtermann:</t>
        </r>
        <r>
          <rPr>
            <sz val="10"/>
            <color indexed="81"/>
            <rFont val="Tahoma"/>
            <charset val="1"/>
          </rPr>
          <t xml:space="preserve">
autonomy * (1/null autonomy)</t>
        </r>
      </text>
    </comment>
    <comment ref="O1" authorId="0">
      <text>
        <r>
          <rPr>
            <b/>
            <sz val="10"/>
            <color indexed="81"/>
            <rFont val="Tahoma"/>
            <charset val="1"/>
          </rPr>
          <t>Dochtermann:</t>
        </r>
        <r>
          <rPr>
            <sz val="10"/>
            <color indexed="81"/>
            <rFont val="Tahoma"/>
            <charset val="1"/>
          </rPr>
          <t xml:space="preserve">
mean value for null autonomy</t>
        </r>
      </text>
    </comment>
    <comment ref="P11" authorId="0">
      <text>
        <r>
          <rPr>
            <b/>
            <sz val="10"/>
            <color indexed="81"/>
            <rFont val="Tahoma"/>
            <family val="2"/>
          </rPr>
          <t>Dochtermann:</t>
        </r>
        <r>
          <rPr>
            <sz val="10"/>
            <color indexed="81"/>
            <rFont val="Tahoma"/>
            <family val="2"/>
          </rPr>
          <t xml:space="preserve">
Didn't report non-significant corrs.</t>
        </r>
      </text>
    </comment>
  </commentList>
</comments>
</file>

<file path=xl/sharedStrings.xml><?xml version="1.0" encoding="utf-8"?>
<sst xmlns="http://schemas.openxmlformats.org/spreadsheetml/2006/main" count="366" uniqueCount="160">
  <si>
    <t>ID</t>
  </si>
  <si>
    <t>First.Author</t>
  </si>
  <si>
    <t>Reference</t>
  </si>
  <si>
    <t>Genera</t>
  </si>
  <si>
    <t>species</t>
  </si>
  <si>
    <t>Population</t>
  </si>
  <si>
    <t>Behaviors</t>
  </si>
  <si>
    <t>Dingemanse</t>
  </si>
  <si>
    <t>Gasterosteus</t>
  </si>
  <si>
    <t>aculeatus</t>
  </si>
  <si>
    <t>G</t>
  </si>
  <si>
    <t>Cov</t>
  </si>
  <si>
    <t>Pop Cae Mawr</t>
  </si>
  <si>
    <t>Exploration.t0, exploraiton.t1, exploration.t2</t>
  </si>
  <si>
    <t>NA</t>
  </si>
  <si>
    <t>Pop Llyn Alaw</t>
  </si>
  <si>
    <t>0.15,0.12,0.05,0.23, 0.23,0.32</t>
  </si>
  <si>
    <t>Exploration.elevation,Exploration.slope(time)</t>
  </si>
  <si>
    <t>0.06505,-.036,0.04899</t>
  </si>
  <si>
    <t>0.152,.0535,0.0985</t>
  </si>
  <si>
    <t>Corr</t>
  </si>
  <si>
    <t>Dingemanse, N. J., F. van der Plas, J. Wright, D. Réale, M. Schrama, D. A. Roff, E. van der Zee, and I. Barber. 2009. Individual experience and evolutionary history of predation affect expression of heritable variation in fish personality and morphology. Proceedings of the Royal Society of London Series B 276:1285-1293.</t>
  </si>
  <si>
    <t>Exploration.experience.with.predator,exploration.no.experience.with predator</t>
  </si>
  <si>
    <t>1,0.65,1</t>
  </si>
  <si>
    <t>Boldness.experience.with.predator,boldness.no.experience.with predator</t>
  </si>
  <si>
    <t>1,0.87,1</t>
  </si>
  <si>
    <t>1,0.84,1</t>
  </si>
  <si>
    <t>Activity2.experience.with.predator,Activity2.no.experience.with predator</t>
  </si>
  <si>
    <t>1,0.78,1</t>
  </si>
  <si>
    <t>Sociability.experience.with.predator,sociability.no.experience.with predator</t>
  </si>
  <si>
    <t>1,0.74.1</t>
  </si>
  <si>
    <t>Conspecific-exploration.experience.with.predator,conspecific-exploration.no.experience.with predator</t>
  </si>
  <si>
    <t>1,0.83,1</t>
  </si>
  <si>
    <t>Strandberg</t>
  </si>
  <si>
    <t>Strandberg, E., J. Jacobsson, and P. Saetre. 2005. Direct genetic, maternal and litter effects on behaviour in German shepherd dogs in Sweden. Livest. Prod. Sci. 93:33-42.</t>
  </si>
  <si>
    <t>Stirling</t>
  </si>
  <si>
    <r>
      <t xml:space="preserve">Stirling, G., and D. A. Roff. 2000. Behaviour plasticity without learning: phenotypic and genetic variation of naive </t>
    </r>
    <r>
      <rPr>
        <i/>
        <sz val="11"/>
        <rFont val="Calibri"/>
        <family val="2"/>
        <scheme val="minor"/>
      </rPr>
      <t>Daphnia</t>
    </r>
    <r>
      <rPr>
        <sz val="11"/>
        <rFont val="Calibri"/>
        <family val="2"/>
        <scheme val="minor"/>
      </rPr>
      <t xml:space="preserve"> in an ecological trade-off. Anim. Behav. 59:929-941.</t>
    </r>
  </si>
  <si>
    <t>House</t>
  </si>
  <si>
    <r>
      <t xml:space="preserve">House, C. M., G. M. V. Evans, P. T. Smiseth, C. E. Stamper, C. A. Walling, and A. J. Moore. 2008. The evolution of repeated mating in the burying beetle, </t>
    </r>
    <r>
      <rPr>
        <i/>
        <sz val="11"/>
        <rFont val="Calibri"/>
        <family val="2"/>
        <scheme val="minor"/>
      </rPr>
      <t>Nicrophorus Vespilloides</t>
    </r>
    <r>
      <rPr>
        <sz val="11"/>
        <rFont val="Calibri"/>
        <family val="2"/>
        <scheme val="minor"/>
      </rPr>
      <t>. Evolution 62:2004-2014.</t>
    </r>
  </si>
  <si>
    <t>Takahashi</t>
  </si>
  <si>
    <t>Takahashi, A., K. Tomihara, T. Shiroishi, and T. Koide. 2010. Genetic Mapping of Social Interaction Behavior in B6/MSM Consomic Mouse Strains. Behav. Genet. 40:366-376.</t>
  </si>
  <si>
    <t>Quinn</t>
  </si>
  <si>
    <t>Quinn, J. L., S. C. Patrick, S. Bouwhuis, T. A. Wilkin, and B. C. Sheldon. 2009. Heterogeneous selection on a heritable temperament trait in a variable environment. J. Anim. Ecol. 78:1203-1215.</t>
  </si>
  <si>
    <t>Duckworth</t>
  </si>
  <si>
    <t>Duckworth, R. A., and L. E. B. Kruuk. 2009. Evolution of genetic integration between dispersal and colonization ability in a bird. Evolution 63:968-977.</t>
  </si>
  <si>
    <t>Reale</t>
  </si>
  <si>
    <t>Réale, D., J. Martin, D. W. Coltman, J. Poissant, and M. Festa-Bianchet. 2009. Male personality, life-history strategies and reproductive success in a promiscuous mammal. J. Evol. Biol. 22:1599-1607.</t>
  </si>
  <si>
    <t>Réale, D., and D. A. Roff. 2002. Quantitative genetics of oviposition behaviour and interactions among oviposition traits in the sand cricket. Anim. Behav. 64:397-406.</t>
  </si>
  <si>
    <t>Grylus</t>
  </si>
  <si>
    <t>firmus</t>
  </si>
  <si>
    <t>Gromko</t>
  </si>
  <si>
    <t>Gromko, M. H. 1987. Genetic constraint on the evolution of courtship behavior in Drosophila melanogaster. Heredity 58:435-441.</t>
  </si>
  <si>
    <t>Drosophila</t>
  </si>
  <si>
    <t>melanogaster</t>
  </si>
  <si>
    <t>Brodie</t>
  </si>
  <si>
    <t>Brodie, E. D. 1993. Homogeneity of the genetic variance-covariance matrix for antipredator traits in 2 natural populations of the garter snake Thamnophis ordinoides. Evolution 47:844-854.</t>
  </si>
  <si>
    <t>Thamnophis</t>
  </si>
  <si>
    <t>ordinoides</t>
  </si>
  <si>
    <t>van Oers</t>
  </si>
  <si>
    <t>van Oers, K., de Jong, G., Drent, P. J. &amp; van Noordwijk, A. J. (2004) A genetic analysis of avian personality traits: Correlated, response to artificial selection. Behavior Genetics, 34, 611-619.</t>
  </si>
  <si>
    <t>Parus</t>
  </si>
  <si>
    <t>major</t>
  </si>
  <si>
    <t>Dingemanse et al. in prep. Genetic covariance structure in sticklebacks</t>
  </si>
  <si>
    <t>Bell</t>
  </si>
  <si>
    <t>Bell, A. M. 2005. Behavioural differences between individuals and two populations of stickleback (Gasterosteus aculeatus). Journal of Evolutionary Biology 18:464-473.</t>
  </si>
  <si>
    <t>A (Navarro)</t>
  </si>
  <si>
    <t>Activity,Aggression,Boldness</t>
  </si>
  <si>
    <t>1,0.699,0.753,1,0.837</t>
  </si>
  <si>
    <t>B (Putah)</t>
  </si>
  <si>
    <t>1,0.849,0.65,1,0.26</t>
  </si>
  <si>
    <t>M</t>
  </si>
  <si>
    <t>F</t>
  </si>
  <si>
    <t>Study</t>
  </si>
  <si>
    <t>A</t>
  </si>
  <si>
    <t>B</t>
  </si>
  <si>
    <t>C</t>
  </si>
  <si>
    <t>D</t>
  </si>
  <si>
    <t>E</t>
  </si>
  <si>
    <t>H</t>
  </si>
  <si>
    <t>I</t>
  </si>
  <si>
    <t>J</t>
  </si>
  <si>
    <t>K</t>
  </si>
  <si>
    <t>L</t>
  </si>
  <si>
    <t>N</t>
  </si>
  <si>
    <t>O</t>
  </si>
  <si>
    <t>Dingemanse, N. J., F. Van der Plas, J. Wright, D. Reale, M. Schrama, D. A. Roff, E. Van der Zee, and I. Barber. 2009. Individual experience and evolutionary history of predation affect expression of heritable variation in fish personality and morphology. Proceedings of the Royal Society B-Biological Sciences 276:1285-1293.</t>
  </si>
  <si>
    <t>explore</t>
  </si>
  <si>
    <t xml:space="preserve">boldness </t>
  </si>
  <si>
    <t>act 2</t>
  </si>
  <si>
    <t xml:space="preserve">sociabiliity </t>
  </si>
  <si>
    <t>explor.conspecific</t>
  </si>
  <si>
    <t>1,.65,1</t>
  </si>
  <si>
    <t>1,.87,1</t>
  </si>
  <si>
    <t>1,.84,1</t>
  </si>
  <si>
    <t>1,.78,1</t>
  </si>
  <si>
    <t>1,.74,1</t>
  </si>
  <si>
    <t>1,.83,1</t>
  </si>
  <si>
    <t>1,.55,1</t>
  </si>
  <si>
    <t>aggression, dispersal</t>
  </si>
  <si>
    <t>Tachycinetas</t>
  </si>
  <si>
    <t>bicolor</t>
  </si>
  <si>
    <t>Canus</t>
  </si>
  <si>
    <t>familiaris</t>
  </si>
  <si>
    <t xml:space="preserve">Daphnia  </t>
  </si>
  <si>
    <t>spp</t>
  </si>
  <si>
    <t>1,.74,.57,.29,1,.54,.4,1,.31,1</t>
  </si>
  <si>
    <t>males</t>
  </si>
  <si>
    <t>1,-.21,-.67,1,-.13,1</t>
  </si>
  <si>
    <t>playfullness,chase,curiosity,aggression</t>
  </si>
  <si>
    <t>ns,nh,ps,ph</t>
  </si>
  <si>
    <t>1,.47,.4,.43,1,.53,.75,1,.39,1</t>
  </si>
  <si>
    <t>1,.53,.43,.23,1,.07,.61,1,.48,1</t>
  </si>
  <si>
    <t>freq,dur,speed</t>
  </si>
  <si>
    <t>exploration behavs</t>
  </si>
  <si>
    <t>1,.91,1</t>
  </si>
  <si>
    <t>1,-.38,1</t>
  </si>
  <si>
    <t>boldness,docility</t>
  </si>
  <si>
    <t>Ovis</t>
  </si>
  <si>
    <t>canadensis</t>
  </si>
  <si>
    <t>1,-.32,1</t>
  </si>
  <si>
    <t>depth, distribution</t>
  </si>
  <si>
    <t>vigor,copdur</t>
  </si>
  <si>
    <t>1,-.81,1</t>
  </si>
  <si>
    <t>ccq</t>
  </si>
  <si>
    <t>ten</t>
  </si>
  <si>
    <t>reversals,distance</t>
  </si>
  <si>
    <t>1,.195,1</t>
  </si>
  <si>
    <t>1,.107,1</t>
  </si>
  <si>
    <t>rtb,eeb</t>
  </si>
  <si>
    <t>rtb, bold</t>
  </si>
  <si>
    <t>1,.94,1</t>
  </si>
  <si>
    <t>s0</t>
  </si>
  <si>
    <t>s1</t>
  </si>
  <si>
    <t>s2</t>
  </si>
  <si>
    <t>s3</t>
  </si>
  <si>
    <t>e2,s1,I</t>
  </si>
  <si>
    <t>0.30046129, -0.09682516  ,0.06360071, 0.16112683 ,-0.06599381, 0.29800760</t>
  </si>
  <si>
    <t>0.2774658106, -0.03037368, -0.0001691573,  0.37877764, -0.0927169717,  0.4321193554</t>
  </si>
  <si>
    <t>0.20982762, -0.1393003,  0.06594104, 0.5264197, -0.13281500, 0.30020367</t>
  </si>
  <si>
    <t>Mus</t>
  </si>
  <si>
    <t>musculus</t>
  </si>
  <si>
    <t>0.425696274, -0.005495914,  0.0677573, 0.231432814 ,-0.0835159 ,0.2173434</t>
  </si>
  <si>
    <t>Nicrophorus</t>
  </si>
  <si>
    <t>vespilloides</t>
  </si>
  <si>
    <t>too many to list</t>
  </si>
  <si>
    <t>too large to list</t>
  </si>
  <si>
    <t>null autonomy</t>
  </si>
  <si>
    <r>
      <t xml:space="preserve">Dingemanse, N. J., I. Barber, J. Wright and J. E. Brommer. 2011. Quantitative genetics of behavioural reaction norms: genetic correlations between personality and behavioural plasticity vary across stickleback populations. </t>
    </r>
    <r>
      <rPr>
        <i/>
        <sz val="11"/>
        <rFont val="Calibri"/>
        <family val="2"/>
        <scheme val="minor"/>
      </rPr>
      <t>J. Evol. Biol.,</t>
    </r>
    <r>
      <rPr>
        <sz val="11"/>
        <rFont val="Calibri"/>
        <family val="2"/>
        <scheme val="minor"/>
      </rPr>
      <t xml:space="preserve"> </t>
    </r>
    <r>
      <rPr>
        <b/>
        <sz val="11"/>
        <rFont val="Calibri"/>
        <family val="2"/>
        <scheme val="minor"/>
      </rPr>
      <t>2012</t>
    </r>
    <r>
      <rPr>
        <sz val="11"/>
        <rFont val="Calibri"/>
        <family val="2"/>
        <scheme val="minor"/>
      </rPr>
      <t>.</t>
    </r>
  </si>
  <si>
    <t>Correlations or Covariances *see_comment*</t>
  </si>
  <si>
    <t>adjusted autonomy</t>
  </si>
  <si>
    <t>autonomy</t>
  </si>
  <si>
    <t>type of matrix</t>
  </si>
  <si>
    <t># of behaviors</t>
  </si>
  <si>
    <t># of corrs/covs</t>
  </si>
  <si>
    <t>Taxa</t>
  </si>
  <si>
    <t>Mammal</t>
  </si>
  <si>
    <t>Invt</t>
  </si>
  <si>
    <t>Aves</t>
  </si>
  <si>
    <t>Reptile</t>
  </si>
  <si>
    <t>Fish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</si>
</sst>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4" x14ac:knownFonts="1">
    <font>
      <sz val="11"/>
      <color theme="1"/>
      <name val="Calibri"/>
      <family val="2"/>
      <scheme val="minor"/>
    </font>
    <font>
      <sz val="11"/>
      <color rgb="FF9C6500"/>
      <name val="Calibri"/>
      <family val="2"/>
      <scheme val="minor"/>
    </font>
    <font>
      <sz val="11"/>
      <name val="Calibri"/>
      <family val="2"/>
      <scheme val="minor"/>
    </font>
    <font>
      <i/>
      <sz val="11"/>
      <name val="Calibri"/>
      <family val="2"/>
      <scheme val="minor"/>
    </font>
    <font>
      <b/>
      <sz val="10"/>
      <color indexed="81"/>
      <name val="Tahoma"/>
      <family val="2"/>
    </font>
    <font>
      <sz val="10"/>
      <color indexed="81"/>
      <name val="Tahoma"/>
      <family val="2"/>
    </font>
    <font>
      <b/>
      <i/>
      <u/>
      <sz val="10"/>
      <color indexed="81"/>
      <name val="Tahoma"/>
      <family val="2"/>
    </font>
    <font>
      <b/>
      <i/>
      <sz val="10"/>
      <color indexed="81"/>
      <name val="Tahoma"/>
      <family val="2"/>
    </font>
    <font>
      <b/>
      <sz val="11"/>
      <name val="Calibri"/>
      <family val="2"/>
      <scheme val="minor"/>
    </font>
    <font>
      <sz val="11"/>
      <name val="Calibri"/>
      <family val="2"/>
    </font>
    <font>
      <sz val="10"/>
      <color indexed="81"/>
      <name val="Tahoma"/>
      <charset val="1"/>
    </font>
    <font>
      <b/>
      <sz val="10"/>
      <color indexed="81"/>
      <name val="Tahoma"/>
      <charset val="1"/>
    </font>
    <font>
      <sz val="9"/>
      <color indexed="81"/>
      <name val="Tahoma"/>
      <family val="2"/>
    </font>
    <font>
      <b/>
      <sz val="9"/>
      <color indexed="81"/>
      <name val="Tahoma"/>
      <family val="2"/>
    </font>
  </fonts>
  <fills count="3">
    <fill>
      <patternFill patternType="none"/>
    </fill>
    <fill>
      <patternFill patternType="gray125"/>
    </fill>
    <fill>
      <patternFill patternType="solid">
        <fgColor rgb="FFFFEB9C"/>
      </patternFill>
    </fill>
  </fills>
  <borders count="1">
    <border>
      <left/>
      <right/>
      <top/>
      <bottom/>
      <diagonal/>
    </border>
  </borders>
  <cellStyleXfs count="2">
    <xf numFmtId="0" fontId="0" fillId="0" borderId="0"/>
    <xf numFmtId="0" fontId="1" fillId="2" borderId="0" applyNumberFormat="0" applyBorder="0" applyAlignment="0" applyProtection="0"/>
  </cellStyleXfs>
  <cellXfs count="28">
    <xf numFmtId="0" fontId="0" fillId="0" borderId="0" xfId="0"/>
    <xf numFmtId="0" fontId="2" fillId="0" borderId="0" xfId="0" applyFont="1" applyFill="1" applyBorder="1" applyAlignment="1" applyProtection="1">
      <alignment horizontal="lef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Border="1" applyAlignment="1">
      <alignment horizontal="left" vertical="center"/>
    </xf>
    <xf numFmtId="0" fontId="2" fillId="0" borderId="0" xfId="0" applyFont="1"/>
    <xf numFmtId="0" fontId="3" fillId="0" borderId="0" xfId="0" applyFont="1" applyBorder="1" applyAlignment="1">
      <alignment horizontal="right" vertical="center"/>
    </xf>
    <xf numFmtId="0" fontId="2" fillId="0" borderId="0" xfId="0" applyFont="1" applyBorder="1" applyAlignment="1">
      <alignment horizontal="left"/>
    </xf>
    <xf numFmtId="0" fontId="2" fillId="0" borderId="0" xfId="0" applyFont="1" applyAlignment="1">
      <alignment horizontal="left"/>
    </xf>
    <xf numFmtId="0" fontId="2" fillId="0" borderId="0" xfId="1" applyFont="1" applyFill="1" applyBorder="1" applyAlignment="1" applyProtection="1">
      <alignment horizontal="left" vertical="center" wrapText="1"/>
    </xf>
    <xf numFmtId="0" fontId="2" fillId="0" borderId="0" xfId="1" applyFont="1" applyFill="1" applyBorder="1" applyAlignment="1" applyProtection="1">
      <alignment horizontal="left" vertical="center"/>
    </xf>
    <xf numFmtId="0" fontId="3" fillId="0" borderId="0" xfId="1" applyFont="1" applyFill="1" applyBorder="1" applyAlignment="1" applyProtection="1">
      <alignment horizontal="right" vertical="center"/>
    </xf>
    <xf numFmtId="0" fontId="3" fillId="0" borderId="0" xfId="0" applyFont="1" applyAlignment="1">
      <alignment horizontal="right"/>
    </xf>
    <xf numFmtId="0" fontId="3" fillId="0" borderId="0" xfId="0" applyFont="1" applyFill="1" applyBorder="1" applyAlignment="1" applyProtection="1">
      <alignment horizontal="right" vertical="center" wrapText="1"/>
    </xf>
    <xf numFmtId="0" fontId="3" fillId="0" borderId="0" xfId="0" applyFont="1" applyAlignment="1">
      <alignment horizontal="left"/>
    </xf>
    <xf numFmtId="0" fontId="3" fillId="0" borderId="0" xfId="0" applyFont="1" applyFill="1" applyBorder="1" applyAlignment="1">
      <alignment horizontal="left" vertical="center" wrapText="1"/>
    </xf>
    <xf numFmtId="0" fontId="3" fillId="0" borderId="0" xfId="1" applyFont="1" applyFill="1" applyBorder="1" applyAlignment="1">
      <alignment horizontal="left" vertical="center"/>
    </xf>
    <xf numFmtId="0" fontId="2" fillId="0" borderId="0" xfId="0" applyFont="1" applyFill="1" applyBorder="1" applyAlignment="1" applyProtection="1">
      <alignment horizontal="center" vertical="center" wrapText="1"/>
    </xf>
    <xf numFmtId="0" fontId="2" fillId="0" borderId="0" xfId="0" applyFont="1" applyBorder="1" applyAlignment="1">
      <alignment horizontal="center" vertical="center"/>
    </xf>
    <xf numFmtId="0" fontId="2" fillId="0" borderId="0" xfId="0" applyFont="1" applyFill="1" applyBorder="1" applyAlignment="1">
      <alignment horizontal="center" vertical="center"/>
    </xf>
    <xf numFmtId="0" fontId="2" fillId="0" borderId="0" xfId="1" applyFont="1" applyFill="1" applyBorder="1" applyAlignment="1" applyProtection="1">
      <alignment horizontal="center" vertical="center" wrapText="1"/>
    </xf>
    <xf numFmtId="0" fontId="2" fillId="0" borderId="0" xfId="0" applyFont="1" applyAlignment="1">
      <alignment horizontal="center"/>
    </xf>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0" fillId="0" borderId="0" xfId="0" applyAlignment="1">
      <alignment horizontal="center" wrapText="1"/>
    </xf>
    <xf numFmtId="164" fontId="2" fillId="0" borderId="0" xfId="0" applyNumberFormat="1" applyFont="1" applyBorder="1" applyAlignment="1">
      <alignment horizontal="center" vertical="center"/>
    </xf>
    <xf numFmtId="164" fontId="2" fillId="0" borderId="0" xfId="1" applyNumberFormat="1" applyFont="1" applyFill="1" applyBorder="1" applyAlignment="1" applyProtection="1">
      <alignment horizontal="center" vertical="center" wrapText="1"/>
    </xf>
    <xf numFmtId="164" fontId="2" fillId="0" borderId="0" xfId="0" applyNumberFormat="1" applyFont="1" applyAlignment="1">
      <alignment horizontal="center"/>
    </xf>
  </cellXfs>
  <cellStyles count="2">
    <cellStyle name="Neutral" xfId="1"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6"/>
  <sheetViews>
    <sheetView tabSelected="1" workbookViewId="0">
      <pane ySplit="1" topLeftCell="A2" activePane="bottomLeft" state="frozen"/>
      <selection pane="bottomLeft" activeCell="F1" sqref="F1:F1048576"/>
    </sheetView>
  </sheetViews>
  <sheetFormatPr defaultRowHeight="15" x14ac:dyDescent="0.25"/>
  <cols>
    <col min="1" max="1" width="3" style="5" bestFit="1" customWidth="1"/>
    <col min="2" max="2" width="5.85546875" style="5" customWidth="1"/>
    <col min="3" max="3" width="12.5703125" style="5" customWidth="1"/>
    <col min="4" max="4" width="16.28515625" style="12" bestFit="1" customWidth="1"/>
    <col min="5" max="5" width="15.140625" style="14" bestFit="1" customWidth="1"/>
    <col min="6" max="6" width="15.140625" style="8" customWidth="1"/>
    <col min="7" max="7" width="11.5703125" style="21" customWidth="1"/>
    <col min="8" max="9" width="9.140625" style="21"/>
    <col min="10" max="10" width="16" style="5" bestFit="1" customWidth="1"/>
    <col min="11" max="11" width="15.42578125" style="5" hidden="1" customWidth="1"/>
    <col min="12" max="12" width="28.7109375" style="5" customWidth="1"/>
    <col min="13" max="13" width="11" style="21" bestFit="1" customWidth="1"/>
    <col min="14" max="14" width="11" style="21" customWidth="1"/>
    <col min="15" max="15" width="10.85546875" style="21" customWidth="1"/>
    <col min="16" max="16" width="16" style="5" customWidth="1"/>
    <col min="17" max="16384" width="9.140625" style="5"/>
  </cols>
  <sheetData>
    <row r="1" spans="1:19" s="2" customFormat="1" ht="31.5" customHeight="1" x14ac:dyDescent="0.25">
      <c r="A1" s="1" t="s">
        <v>0</v>
      </c>
      <c r="B1" s="1" t="s">
        <v>72</v>
      </c>
      <c r="C1" s="1" t="s">
        <v>1</v>
      </c>
      <c r="D1" s="13" t="s">
        <v>3</v>
      </c>
      <c r="E1" s="15" t="s">
        <v>4</v>
      </c>
      <c r="F1" s="22" t="s">
        <v>154</v>
      </c>
      <c r="G1" s="17" t="s">
        <v>151</v>
      </c>
      <c r="H1" s="17" t="s">
        <v>152</v>
      </c>
      <c r="I1" s="17" t="s">
        <v>153</v>
      </c>
      <c r="J1" s="1" t="s">
        <v>5</v>
      </c>
      <c r="K1" s="1" t="s">
        <v>6</v>
      </c>
      <c r="L1" s="24" t="s">
        <v>148</v>
      </c>
      <c r="M1" s="17" t="s">
        <v>150</v>
      </c>
      <c r="N1" s="17" t="s">
        <v>149</v>
      </c>
      <c r="O1" s="22" t="s">
        <v>146</v>
      </c>
      <c r="P1" s="1" t="s">
        <v>2</v>
      </c>
    </row>
    <row r="2" spans="1:19" s="4" customFormat="1" ht="15" customHeight="1" x14ac:dyDescent="0.25">
      <c r="A2" s="4">
        <v>1</v>
      </c>
      <c r="B2" s="4" t="s">
        <v>73</v>
      </c>
      <c r="C2" s="4" t="s">
        <v>33</v>
      </c>
      <c r="D2" s="6" t="s">
        <v>101</v>
      </c>
      <c r="E2" s="14" t="s">
        <v>102</v>
      </c>
      <c r="F2" s="8" t="s">
        <v>155</v>
      </c>
      <c r="G2" s="18" t="s">
        <v>20</v>
      </c>
      <c r="H2" s="18">
        <v>4</v>
      </c>
      <c r="I2" s="17">
        <f t="shared" ref="I2:I36" si="0">(H2*(H2-1))/2</f>
        <v>6</v>
      </c>
      <c r="J2" s="4" t="s">
        <v>14</v>
      </c>
      <c r="K2" s="4" t="s">
        <v>108</v>
      </c>
      <c r="L2" s="4" t="s">
        <v>105</v>
      </c>
      <c r="M2" s="25">
        <v>0.67063479999999998</v>
      </c>
      <c r="N2" s="26">
        <f t="shared" ref="N2:N19" si="1">M2*(1/O2)</f>
        <v>0.67094598474772604</v>
      </c>
      <c r="O2" s="27">
        <v>0.99953619999999999</v>
      </c>
      <c r="P2" s="7" t="s">
        <v>34</v>
      </c>
      <c r="Q2" s="5"/>
      <c r="R2" s="5"/>
      <c r="S2" s="5"/>
    </row>
    <row r="3" spans="1:19" s="4" customFormat="1" ht="15" customHeight="1" x14ac:dyDescent="0.25">
      <c r="A3" s="4">
        <v>2</v>
      </c>
      <c r="B3" s="4" t="s">
        <v>74</v>
      </c>
      <c r="C3" s="4" t="s">
        <v>35</v>
      </c>
      <c r="D3" s="6" t="s">
        <v>103</v>
      </c>
      <c r="E3" s="14" t="s">
        <v>104</v>
      </c>
      <c r="F3" s="8" t="s">
        <v>156</v>
      </c>
      <c r="G3" s="18" t="s">
        <v>20</v>
      </c>
      <c r="H3" s="18">
        <v>4</v>
      </c>
      <c r="I3" s="17">
        <f t="shared" si="0"/>
        <v>6</v>
      </c>
      <c r="J3" s="4" t="s">
        <v>14</v>
      </c>
      <c r="K3" s="4" t="s">
        <v>109</v>
      </c>
      <c r="L3" s="4" t="s">
        <v>110</v>
      </c>
      <c r="M3" s="25">
        <v>0.66800000000000004</v>
      </c>
      <c r="N3" s="26">
        <f t="shared" si="1"/>
        <v>0.68040784950274724</v>
      </c>
      <c r="O3" s="27">
        <v>0.98176410000000003</v>
      </c>
      <c r="P3" s="7" t="s">
        <v>36</v>
      </c>
      <c r="Q3" s="5"/>
      <c r="R3" s="5"/>
      <c r="S3" s="5"/>
    </row>
    <row r="4" spans="1:19" s="4" customFormat="1" ht="15" customHeight="1" x14ac:dyDescent="0.25">
      <c r="A4" s="4">
        <v>3</v>
      </c>
      <c r="B4" s="3" t="s">
        <v>74</v>
      </c>
      <c r="C4" s="4" t="s">
        <v>35</v>
      </c>
      <c r="D4" s="6" t="s">
        <v>103</v>
      </c>
      <c r="E4" s="14" t="s">
        <v>104</v>
      </c>
      <c r="F4" s="8" t="s">
        <v>156</v>
      </c>
      <c r="G4" s="18" t="s">
        <v>20</v>
      </c>
      <c r="H4" s="18">
        <v>4</v>
      </c>
      <c r="I4" s="17">
        <f t="shared" si="0"/>
        <v>6</v>
      </c>
      <c r="J4" s="4" t="s">
        <v>14</v>
      </c>
      <c r="K4" s="4" t="s">
        <v>109</v>
      </c>
      <c r="L4" s="4" t="s">
        <v>111</v>
      </c>
      <c r="M4" s="25">
        <v>0.51400000000000001</v>
      </c>
      <c r="N4" s="26">
        <f t="shared" si="1"/>
        <v>0.52354735725211388</v>
      </c>
      <c r="O4" s="27">
        <v>0.98176410000000003</v>
      </c>
      <c r="P4" s="7" t="s">
        <v>36</v>
      </c>
      <c r="Q4" s="5"/>
      <c r="R4" s="5"/>
      <c r="S4" s="5"/>
    </row>
    <row r="5" spans="1:19" s="4" customFormat="1" ht="15" customHeight="1" x14ac:dyDescent="0.25">
      <c r="A5" s="4">
        <v>4</v>
      </c>
      <c r="B5" s="4" t="s">
        <v>75</v>
      </c>
      <c r="C5" s="4" t="s">
        <v>37</v>
      </c>
      <c r="D5" s="6" t="s">
        <v>142</v>
      </c>
      <c r="E5" s="14" t="s">
        <v>143</v>
      </c>
      <c r="F5" s="8" t="s">
        <v>156</v>
      </c>
      <c r="G5" s="18" t="s">
        <v>20</v>
      </c>
      <c r="H5" s="18">
        <v>3</v>
      </c>
      <c r="I5" s="17">
        <f t="shared" si="0"/>
        <v>3</v>
      </c>
      <c r="J5" s="4" t="s">
        <v>106</v>
      </c>
      <c r="K5" s="4" t="s">
        <v>112</v>
      </c>
      <c r="L5" s="4" t="s">
        <v>107</v>
      </c>
      <c r="M5" s="25">
        <v>0.6912239</v>
      </c>
      <c r="N5" s="26">
        <f t="shared" si="1"/>
        <v>0.69337238366803378</v>
      </c>
      <c r="O5" s="27">
        <v>0.99690140000000005</v>
      </c>
      <c r="P5" s="7" t="s">
        <v>38</v>
      </c>
      <c r="Q5" s="5"/>
      <c r="R5" s="5"/>
      <c r="S5" s="5"/>
    </row>
    <row r="6" spans="1:19" s="4" customFormat="1" ht="15" customHeight="1" x14ac:dyDescent="0.25">
      <c r="A6" s="4">
        <v>5</v>
      </c>
      <c r="B6" s="3" t="s">
        <v>76</v>
      </c>
      <c r="C6" s="4" t="s">
        <v>39</v>
      </c>
      <c r="D6" s="6" t="s">
        <v>139</v>
      </c>
      <c r="E6" s="14" t="s">
        <v>140</v>
      </c>
      <c r="F6" s="8" t="s">
        <v>155</v>
      </c>
      <c r="G6" s="18" t="s">
        <v>20</v>
      </c>
      <c r="H6" s="18">
        <v>6</v>
      </c>
      <c r="I6" s="17">
        <f t="shared" si="0"/>
        <v>15</v>
      </c>
      <c r="J6" s="4" t="s">
        <v>14</v>
      </c>
      <c r="K6" s="4" t="s">
        <v>144</v>
      </c>
      <c r="L6" s="4" t="s">
        <v>145</v>
      </c>
      <c r="M6" s="25">
        <v>0.35428730000000003</v>
      </c>
      <c r="N6" s="26">
        <f t="shared" si="1"/>
        <v>0.35761949113252556</v>
      </c>
      <c r="O6" s="27">
        <v>0.99068230000000002</v>
      </c>
      <c r="P6" s="7" t="s">
        <v>40</v>
      </c>
      <c r="Q6" s="5"/>
      <c r="R6" s="5"/>
      <c r="S6" s="5"/>
    </row>
    <row r="7" spans="1:19" s="4" customFormat="1" ht="15" customHeight="1" x14ac:dyDescent="0.25">
      <c r="A7" s="4">
        <v>6</v>
      </c>
      <c r="B7" s="4" t="s">
        <v>77</v>
      </c>
      <c r="C7" s="4" t="s">
        <v>41</v>
      </c>
      <c r="D7" s="6" t="s">
        <v>60</v>
      </c>
      <c r="E7" s="14" t="s">
        <v>61</v>
      </c>
      <c r="F7" s="8" t="s">
        <v>157</v>
      </c>
      <c r="G7" s="19" t="s">
        <v>20</v>
      </c>
      <c r="H7" s="18">
        <v>2</v>
      </c>
      <c r="I7" s="17">
        <f t="shared" si="0"/>
        <v>1</v>
      </c>
      <c r="J7" s="4" t="s">
        <v>14</v>
      </c>
      <c r="K7" s="4" t="s">
        <v>113</v>
      </c>
      <c r="L7" s="4" t="s">
        <v>114</v>
      </c>
      <c r="M7" s="25">
        <v>0.27254529999999999</v>
      </c>
      <c r="N7" s="26">
        <f t="shared" si="1"/>
        <v>0.27271790316091055</v>
      </c>
      <c r="O7" s="27">
        <v>0.99936709999999995</v>
      </c>
      <c r="P7" s="7" t="s">
        <v>42</v>
      </c>
      <c r="Q7" s="5"/>
      <c r="R7" s="5"/>
      <c r="S7" s="5"/>
    </row>
    <row r="8" spans="1:19" s="4" customFormat="1" ht="15" customHeight="1" x14ac:dyDescent="0.25">
      <c r="A8" s="4">
        <v>7</v>
      </c>
      <c r="B8" s="4" t="s">
        <v>71</v>
      </c>
      <c r="C8" s="4" t="s">
        <v>43</v>
      </c>
      <c r="D8" s="6" t="s">
        <v>99</v>
      </c>
      <c r="E8" s="14" t="s">
        <v>100</v>
      </c>
      <c r="F8" s="8" t="s">
        <v>157</v>
      </c>
      <c r="G8" s="18" t="s">
        <v>20</v>
      </c>
      <c r="H8" s="18">
        <v>2</v>
      </c>
      <c r="I8" s="17">
        <f t="shared" si="0"/>
        <v>1</v>
      </c>
      <c r="J8" s="4" t="s">
        <v>14</v>
      </c>
      <c r="K8" s="4" t="s">
        <v>98</v>
      </c>
      <c r="L8" s="4" t="s">
        <v>97</v>
      </c>
      <c r="M8" s="25">
        <v>0.8189533</v>
      </c>
      <c r="N8" s="26">
        <f t="shared" si="1"/>
        <v>0.82105026237009304</v>
      </c>
      <c r="O8" s="27">
        <v>0.99744600000000005</v>
      </c>
      <c r="P8" s="8" t="s">
        <v>44</v>
      </c>
      <c r="Q8" s="5"/>
      <c r="R8" s="5"/>
      <c r="S8" s="5"/>
    </row>
    <row r="9" spans="1:19" s="4" customFormat="1" ht="15" customHeight="1" x14ac:dyDescent="0.25">
      <c r="A9" s="4">
        <v>8</v>
      </c>
      <c r="B9" s="3" t="s">
        <v>10</v>
      </c>
      <c r="C9" s="4" t="s">
        <v>45</v>
      </c>
      <c r="D9" s="6" t="s">
        <v>117</v>
      </c>
      <c r="E9" s="14" t="s">
        <v>118</v>
      </c>
      <c r="F9" s="8" t="s">
        <v>155</v>
      </c>
      <c r="G9" s="19" t="s">
        <v>20</v>
      </c>
      <c r="H9" s="18">
        <v>2</v>
      </c>
      <c r="I9" s="17">
        <f t="shared" si="0"/>
        <v>1</v>
      </c>
      <c r="J9" s="4" t="s">
        <v>14</v>
      </c>
      <c r="K9" s="4" t="s">
        <v>116</v>
      </c>
      <c r="L9" s="4" t="s">
        <v>115</v>
      </c>
      <c r="M9" s="25">
        <v>0.92183440000000005</v>
      </c>
      <c r="N9" s="26">
        <f t="shared" si="1"/>
        <v>0.92413818407909087</v>
      </c>
      <c r="O9" s="27">
        <v>0.99750709999999998</v>
      </c>
      <c r="P9" s="8" t="s">
        <v>46</v>
      </c>
      <c r="Q9" s="5"/>
      <c r="R9" s="5"/>
      <c r="S9" s="5"/>
    </row>
    <row r="10" spans="1:19" s="4" customFormat="1" ht="15" customHeight="1" x14ac:dyDescent="0.25">
      <c r="A10" s="4">
        <v>9</v>
      </c>
      <c r="B10" s="3" t="s">
        <v>78</v>
      </c>
      <c r="C10" s="4" t="s">
        <v>45</v>
      </c>
      <c r="D10" s="6" t="s">
        <v>48</v>
      </c>
      <c r="E10" s="14" t="s">
        <v>49</v>
      </c>
      <c r="F10" s="8" t="s">
        <v>156</v>
      </c>
      <c r="G10" s="18" t="s">
        <v>20</v>
      </c>
      <c r="H10" s="18">
        <v>2</v>
      </c>
      <c r="I10" s="17">
        <f t="shared" si="0"/>
        <v>1</v>
      </c>
      <c r="J10" s="4" t="s">
        <v>14</v>
      </c>
      <c r="K10" s="4" t="s">
        <v>120</v>
      </c>
      <c r="L10" s="4" t="s">
        <v>119</v>
      </c>
      <c r="M10" s="25">
        <v>0.94591009999999998</v>
      </c>
      <c r="N10" s="26">
        <f t="shared" si="1"/>
        <v>0.94921240997430056</v>
      </c>
      <c r="O10" s="27">
        <v>0.99652099999999999</v>
      </c>
      <c r="P10" s="8" t="s">
        <v>47</v>
      </c>
      <c r="Q10" s="5"/>
      <c r="R10" s="5"/>
      <c r="S10" s="5"/>
    </row>
    <row r="11" spans="1:19" s="4" customFormat="1" ht="15" customHeight="1" x14ac:dyDescent="0.25">
      <c r="A11" s="4">
        <v>10</v>
      </c>
      <c r="B11" s="4" t="s">
        <v>79</v>
      </c>
      <c r="C11" s="4" t="s">
        <v>50</v>
      </c>
      <c r="D11" s="6" t="s">
        <v>52</v>
      </c>
      <c r="E11" s="14" t="s">
        <v>53</v>
      </c>
      <c r="F11" s="8" t="s">
        <v>156</v>
      </c>
      <c r="G11" s="18" t="s">
        <v>20</v>
      </c>
      <c r="H11" s="18">
        <v>2</v>
      </c>
      <c r="I11" s="17">
        <f t="shared" si="0"/>
        <v>1</v>
      </c>
      <c r="J11" s="4" t="s">
        <v>14</v>
      </c>
      <c r="K11" s="4" t="s">
        <v>121</v>
      </c>
      <c r="L11" s="4" t="s">
        <v>122</v>
      </c>
      <c r="M11" s="25">
        <v>0.49372579999999999</v>
      </c>
      <c r="N11" s="26">
        <f t="shared" si="1"/>
        <v>0.49472673112240689</v>
      </c>
      <c r="O11" s="27">
        <v>0.9979768</v>
      </c>
      <c r="P11" s="8" t="s">
        <v>51</v>
      </c>
      <c r="Q11" s="5"/>
      <c r="R11" s="5"/>
      <c r="S11" s="5"/>
    </row>
    <row r="12" spans="1:19" s="4" customFormat="1" ht="15" customHeight="1" x14ac:dyDescent="0.25">
      <c r="A12" s="4">
        <v>11</v>
      </c>
      <c r="B12" s="4" t="s">
        <v>80</v>
      </c>
      <c r="C12" s="4" t="s">
        <v>54</v>
      </c>
      <c r="D12" s="6" t="s">
        <v>56</v>
      </c>
      <c r="E12" s="14" t="s">
        <v>57</v>
      </c>
      <c r="F12" s="8" t="s">
        <v>158</v>
      </c>
      <c r="G12" s="19" t="s">
        <v>20</v>
      </c>
      <c r="H12" s="18">
        <v>2</v>
      </c>
      <c r="I12" s="17">
        <f t="shared" si="0"/>
        <v>1</v>
      </c>
      <c r="J12" s="4" t="s">
        <v>124</v>
      </c>
      <c r="K12" s="4" t="s">
        <v>125</v>
      </c>
      <c r="L12" s="4" t="s">
        <v>126</v>
      </c>
      <c r="M12" s="25">
        <v>0.98061229999999999</v>
      </c>
      <c r="N12" s="26">
        <f t="shared" si="1"/>
        <v>0.98593695109810042</v>
      </c>
      <c r="O12" s="27">
        <v>0.99459940000000002</v>
      </c>
      <c r="P12" s="8" t="s">
        <v>55</v>
      </c>
      <c r="Q12" s="5"/>
      <c r="R12" s="5"/>
      <c r="S12" s="5"/>
    </row>
    <row r="13" spans="1:19" s="4" customFormat="1" ht="15" customHeight="1" x14ac:dyDescent="0.25">
      <c r="A13" s="4">
        <v>12</v>
      </c>
      <c r="B13" s="3" t="s">
        <v>80</v>
      </c>
      <c r="C13" s="4" t="s">
        <v>54</v>
      </c>
      <c r="D13" s="6" t="s">
        <v>56</v>
      </c>
      <c r="E13" s="14" t="s">
        <v>57</v>
      </c>
      <c r="F13" s="8" t="s">
        <v>158</v>
      </c>
      <c r="G13" s="19" t="s">
        <v>20</v>
      </c>
      <c r="H13" s="18">
        <v>2</v>
      </c>
      <c r="I13" s="17">
        <f t="shared" si="0"/>
        <v>1</v>
      </c>
      <c r="J13" s="4" t="s">
        <v>123</v>
      </c>
      <c r="K13" s="4" t="s">
        <v>125</v>
      </c>
      <c r="L13" s="4" t="s">
        <v>127</v>
      </c>
      <c r="M13" s="25">
        <v>0.99424239999999997</v>
      </c>
      <c r="N13" s="26">
        <f t="shared" si="1"/>
        <v>1.0041340238555989</v>
      </c>
      <c r="O13" s="27">
        <v>0.9901491</v>
      </c>
      <c r="P13" s="8" t="s">
        <v>55</v>
      </c>
      <c r="Q13" s="5"/>
      <c r="R13" s="5"/>
      <c r="S13" s="5"/>
    </row>
    <row r="14" spans="1:19" s="4" customFormat="1" ht="15" customHeight="1" x14ac:dyDescent="0.25">
      <c r="A14" s="4">
        <v>13</v>
      </c>
      <c r="B14" s="4" t="s">
        <v>81</v>
      </c>
      <c r="C14" s="4" t="s">
        <v>58</v>
      </c>
      <c r="D14" s="6" t="s">
        <v>60</v>
      </c>
      <c r="E14" s="14" t="s">
        <v>61</v>
      </c>
      <c r="F14" s="8" t="s">
        <v>157</v>
      </c>
      <c r="G14" s="18" t="s">
        <v>20</v>
      </c>
      <c r="H14" s="18">
        <v>2</v>
      </c>
      <c r="I14" s="17">
        <f t="shared" si="0"/>
        <v>1</v>
      </c>
      <c r="J14" s="4" t="s">
        <v>14</v>
      </c>
      <c r="K14" s="4" t="s">
        <v>128</v>
      </c>
      <c r="L14" s="4" t="s">
        <v>93</v>
      </c>
      <c r="M14" s="25">
        <v>0.43</v>
      </c>
      <c r="N14" s="26">
        <f t="shared" si="1"/>
        <v>0.43415380999248404</v>
      </c>
      <c r="O14" s="27">
        <v>0.99043239999999999</v>
      </c>
      <c r="P14" s="8" t="s">
        <v>59</v>
      </c>
      <c r="Q14" s="5"/>
      <c r="R14" s="5"/>
      <c r="S14" s="5"/>
    </row>
    <row r="15" spans="1:19" s="4" customFormat="1" ht="15" customHeight="1" x14ac:dyDescent="0.25">
      <c r="A15" s="4">
        <v>14</v>
      </c>
      <c r="B15" s="3" t="s">
        <v>81</v>
      </c>
      <c r="C15" s="4" t="s">
        <v>58</v>
      </c>
      <c r="D15" s="6" t="s">
        <v>60</v>
      </c>
      <c r="E15" s="14" t="s">
        <v>61</v>
      </c>
      <c r="F15" s="8" t="s">
        <v>157</v>
      </c>
      <c r="G15" s="18" t="s">
        <v>20</v>
      </c>
      <c r="H15" s="18">
        <v>2</v>
      </c>
      <c r="I15" s="17">
        <f t="shared" si="0"/>
        <v>1</v>
      </c>
      <c r="J15" s="4" t="s">
        <v>14</v>
      </c>
      <c r="K15" s="4" t="s">
        <v>129</v>
      </c>
      <c r="L15" s="4" t="s">
        <v>130</v>
      </c>
      <c r="M15" s="25">
        <v>0.19</v>
      </c>
      <c r="N15" s="26">
        <f t="shared" si="1"/>
        <v>0.19183540441528366</v>
      </c>
      <c r="O15" s="27">
        <v>0.99043239999999999</v>
      </c>
      <c r="P15" s="8" t="s">
        <v>59</v>
      </c>
      <c r="Q15" s="5"/>
      <c r="R15" s="5"/>
      <c r="S15" s="5"/>
    </row>
    <row r="16" spans="1:19" ht="15" customHeight="1" x14ac:dyDescent="0.25">
      <c r="A16" s="4">
        <v>15</v>
      </c>
      <c r="B16" s="5" t="s">
        <v>82</v>
      </c>
      <c r="C16" s="5" t="s">
        <v>7</v>
      </c>
      <c r="D16" s="12" t="s">
        <v>8</v>
      </c>
      <c r="E16" s="14" t="s">
        <v>9</v>
      </c>
      <c r="F16" s="8" t="s">
        <v>159</v>
      </c>
      <c r="G16" s="21" t="s">
        <v>20</v>
      </c>
      <c r="H16" s="21">
        <v>3</v>
      </c>
      <c r="I16" s="21">
        <f t="shared" si="0"/>
        <v>3</v>
      </c>
      <c r="J16" s="5" t="s">
        <v>131</v>
      </c>
      <c r="K16" s="5" t="s">
        <v>135</v>
      </c>
      <c r="L16" s="5" t="s">
        <v>136</v>
      </c>
      <c r="M16" s="27">
        <v>0.83662340000000002</v>
      </c>
      <c r="N16" s="27">
        <f t="shared" si="1"/>
        <v>0.88413944072082729</v>
      </c>
      <c r="O16" s="27">
        <v>0.94625729999999997</v>
      </c>
      <c r="P16" s="5" t="s">
        <v>62</v>
      </c>
    </row>
    <row r="17" spans="1:19" ht="15" customHeight="1" x14ac:dyDescent="0.25">
      <c r="A17" s="4">
        <v>16</v>
      </c>
      <c r="B17" s="5" t="s">
        <v>82</v>
      </c>
      <c r="C17" s="5" t="s">
        <v>7</v>
      </c>
      <c r="D17" s="12" t="s">
        <v>8</v>
      </c>
      <c r="E17" s="14" t="s">
        <v>9</v>
      </c>
      <c r="F17" s="8" t="s">
        <v>159</v>
      </c>
      <c r="G17" s="21" t="s">
        <v>20</v>
      </c>
      <c r="H17" s="21">
        <v>3</v>
      </c>
      <c r="I17" s="21">
        <f t="shared" si="0"/>
        <v>3</v>
      </c>
      <c r="J17" s="5" t="s">
        <v>132</v>
      </c>
      <c r="K17" s="5" t="s">
        <v>135</v>
      </c>
      <c r="L17" s="5" t="s">
        <v>141</v>
      </c>
      <c r="M17" s="27">
        <v>0.86430119999999999</v>
      </c>
      <c r="N17" s="27">
        <f t="shared" si="1"/>
        <v>0.91697684305140348</v>
      </c>
      <c r="O17" s="27">
        <v>0.94255509999999998</v>
      </c>
      <c r="P17" s="5" t="s">
        <v>62</v>
      </c>
    </row>
    <row r="18" spans="1:19" ht="15" customHeight="1" x14ac:dyDescent="0.25">
      <c r="A18" s="4">
        <v>17</v>
      </c>
      <c r="B18" s="5" t="s">
        <v>82</v>
      </c>
      <c r="C18" s="5" t="s">
        <v>7</v>
      </c>
      <c r="D18" s="12" t="s">
        <v>8</v>
      </c>
      <c r="E18" s="14" t="s">
        <v>9</v>
      </c>
      <c r="F18" s="8" t="s">
        <v>159</v>
      </c>
      <c r="G18" s="21" t="s">
        <v>20</v>
      </c>
      <c r="H18" s="21">
        <v>3</v>
      </c>
      <c r="I18" s="21">
        <f t="shared" si="0"/>
        <v>3</v>
      </c>
      <c r="J18" s="5" t="s">
        <v>133</v>
      </c>
      <c r="K18" s="5" t="s">
        <v>135</v>
      </c>
      <c r="L18" s="5" t="s">
        <v>137</v>
      </c>
      <c r="M18" s="27">
        <v>0.95756870000000005</v>
      </c>
      <c r="N18" s="27">
        <f t="shared" si="1"/>
        <v>0.98375710103523895</v>
      </c>
      <c r="O18" s="27">
        <v>0.9733792</v>
      </c>
      <c r="P18" s="5" t="s">
        <v>62</v>
      </c>
    </row>
    <row r="19" spans="1:19" ht="15" customHeight="1" x14ac:dyDescent="0.25">
      <c r="A19" s="4">
        <v>18</v>
      </c>
      <c r="B19" s="5" t="s">
        <v>82</v>
      </c>
      <c r="C19" s="5" t="s">
        <v>7</v>
      </c>
      <c r="D19" s="12" t="s">
        <v>8</v>
      </c>
      <c r="E19" s="14" t="s">
        <v>9</v>
      </c>
      <c r="F19" s="8" t="s">
        <v>159</v>
      </c>
      <c r="G19" s="21" t="s">
        <v>20</v>
      </c>
      <c r="H19" s="21">
        <v>3</v>
      </c>
      <c r="I19" s="21">
        <f t="shared" si="0"/>
        <v>3</v>
      </c>
      <c r="J19" s="5" t="s">
        <v>134</v>
      </c>
      <c r="K19" s="5" t="s">
        <v>135</v>
      </c>
      <c r="L19" s="5" t="s">
        <v>138</v>
      </c>
      <c r="M19" s="27">
        <v>0.81757029999999997</v>
      </c>
      <c r="N19" s="27">
        <f t="shared" si="1"/>
        <v>0.89328563725669607</v>
      </c>
      <c r="O19" s="27">
        <v>0.91523949999999998</v>
      </c>
      <c r="P19" s="5" t="s">
        <v>62</v>
      </c>
    </row>
    <row r="20" spans="1:19" s="4" customFormat="1" ht="15" customHeight="1" x14ac:dyDescent="0.25">
      <c r="A20" s="4">
        <v>19</v>
      </c>
      <c r="B20" s="4" t="s">
        <v>70</v>
      </c>
      <c r="C20" s="9" t="s">
        <v>63</v>
      </c>
      <c r="D20" s="11" t="s">
        <v>8</v>
      </c>
      <c r="E20" s="16" t="s">
        <v>9</v>
      </c>
      <c r="F20" s="8" t="s">
        <v>159</v>
      </c>
      <c r="G20" s="20" t="s">
        <v>20</v>
      </c>
      <c r="H20" s="20">
        <v>3</v>
      </c>
      <c r="I20" s="20">
        <f t="shared" si="0"/>
        <v>3</v>
      </c>
      <c r="J20" s="9" t="s">
        <v>65</v>
      </c>
      <c r="K20" s="9" t="s">
        <v>66</v>
      </c>
      <c r="L20" s="9" t="s">
        <v>67</v>
      </c>
      <c r="M20" s="26">
        <v>0.45492739999999998</v>
      </c>
      <c r="N20" s="26">
        <f>M20*(1/O20)</f>
        <v>0.48431608765156725</v>
      </c>
      <c r="O20" s="27">
        <v>0.93931920000000002</v>
      </c>
      <c r="P20" s="10" t="s">
        <v>64</v>
      </c>
      <c r="Q20" s="5"/>
      <c r="R20" s="5"/>
      <c r="S20" s="5"/>
    </row>
    <row r="21" spans="1:19" s="4" customFormat="1" ht="15" customHeight="1" x14ac:dyDescent="0.25">
      <c r="A21" s="4">
        <v>20</v>
      </c>
      <c r="B21" s="4" t="s">
        <v>70</v>
      </c>
      <c r="C21" s="9" t="s">
        <v>63</v>
      </c>
      <c r="D21" s="11" t="s">
        <v>8</v>
      </c>
      <c r="E21" s="16" t="s">
        <v>9</v>
      </c>
      <c r="F21" s="8" t="s">
        <v>159</v>
      </c>
      <c r="G21" s="20" t="s">
        <v>20</v>
      </c>
      <c r="H21" s="20">
        <v>3</v>
      </c>
      <c r="I21" s="20">
        <f t="shared" si="0"/>
        <v>3</v>
      </c>
      <c r="J21" s="9" t="s">
        <v>68</v>
      </c>
      <c r="K21" s="9" t="s">
        <v>66</v>
      </c>
      <c r="L21" s="9" t="s">
        <v>69</v>
      </c>
      <c r="M21" s="26">
        <v>0.23032730000000001</v>
      </c>
      <c r="N21" s="26">
        <f t="shared" ref="N21:N36" si="2">M21*(1/O21)</f>
        <v>0.2407788853896633</v>
      </c>
      <c r="O21" s="27">
        <v>0.95659260000000002</v>
      </c>
      <c r="P21" s="10" t="s">
        <v>64</v>
      </c>
      <c r="Q21" s="5"/>
      <c r="R21" s="5"/>
      <c r="S21" s="5"/>
    </row>
    <row r="22" spans="1:19" s="4" customFormat="1" ht="15" customHeight="1" x14ac:dyDescent="0.25">
      <c r="A22" s="4">
        <v>21</v>
      </c>
      <c r="B22" s="4" t="s">
        <v>83</v>
      </c>
      <c r="C22" s="4" t="s">
        <v>7</v>
      </c>
      <c r="D22" s="6" t="s">
        <v>8</v>
      </c>
      <c r="E22" s="14" t="s">
        <v>9</v>
      </c>
      <c r="F22" s="8" t="s">
        <v>159</v>
      </c>
      <c r="G22" s="18" t="s">
        <v>11</v>
      </c>
      <c r="H22" s="18">
        <v>3</v>
      </c>
      <c r="I22" s="17">
        <f t="shared" si="0"/>
        <v>3</v>
      </c>
      <c r="J22" s="4" t="s">
        <v>15</v>
      </c>
      <c r="K22" s="4" t="s">
        <v>13</v>
      </c>
      <c r="L22" s="4" t="s">
        <v>16</v>
      </c>
      <c r="M22" s="25">
        <v>0.1938542</v>
      </c>
      <c r="N22" s="26">
        <f t="shared" si="2"/>
        <v>0.19414646809306729</v>
      </c>
      <c r="O22" s="25">
        <v>0.99849460000000001</v>
      </c>
      <c r="P22" s="5" t="s">
        <v>147</v>
      </c>
    </row>
    <row r="23" spans="1:19" s="4" customFormat="1" ht="15" customHeight="1" x14ac:dyDescent="0.25">
      <c r="A23" s="4">
        <v>22</v>
      </c>
      <c r="B23" s="4" t="s">
        <v>83</v>
      </c>
      <c r="C23" s="4" t="s">
        <v>7</v>
      </c>
      <c r="D23" s="6" t="s">
        <v>8</v>
      </c>
      <c r="E23" s="14" t="s">
        <v>9</v>
      </c>
      <c r="F23" s="8" t="s">
        <v>159</v>
      </c>
      <c r="G23" s="18" t="s">
        <v>11</v>
      </c>
      <c r="H23" s="18">
        <v>2</v>
      </c>
      <c r="I23" s="17">
        <f t="shared" si="0"/>
        <v>1</v>
      </c>
      <c r="J23" s="4" t="s">
        <v>12</v>
      </c>
      <c r="K23" s="4" t="s">
        <v>17</v>
      </c>
      <c r="L23" s="5" t="s">
        <v>18</v>
      </c>
      <c r="M23" s="25">
        <v>0.72868670000000002</v>
      </c>
      <c r="N23" s="26">
        <f t="shared" si="2"/>
        <v>0.72953507634027615</v>
      </c>
      <c r="O23" s="25">
        <v>0.99883710000000003</v>
      </c>
      <c r="P23" s="5" t="s">
        <v>147</v>
      </c>
    </row>
    <row r="24" spans="1:19" s="4" customFormat="1" ht="15" customHeight="1" x14ac:dyDescent="0.25">
      <c r="A24" s="4">
        <v>23</v>
      </c>
      <c r="B24" s="4" t="s">
        <v>83</v>
      </c>
      <c r="C24" s="4" t="s">
        <v>7</v>
      </c>
      <c r="D24" s="6" t="s">
        <v>8</v>
      </c>
      <c r="E24" s="14" t="s">
        <v>9</v>
      </c>
      <c r="F24" s="8" t="s">
        <v>159</v>
      </c>
      <c r="G24" s="18" t="s">
        <v>11</v>
      </c>
      <c r="H24" s="18">
        <v>2</v>
      </c>
      <c r="I24" s="17">
        <f t="shared" si="0"/>
        <v>1</v>
      </c>
      <c r="J24" s="4" t="s">
        <v>15</v>
      </c>
      <c r="K24" s="4" t="s">
        <v>17</v>
      </c>
      <c r="L24" s="5" t="s">
        <v>19</v>
      </c>
      <c r="M24" s="25">
        <v>0.86999729999999997</v>
      </c>
      <c r="N24" s="26">
        <f t="shared" si="2"/>
        <v>0.87130896852121176</v>
      </c>
      <c r="O24" s="25">
        <v>0.99849460000000001</v>
      </c>
      <c r="P24" s="5" t="s">
        <v>147</v>
      </c>
    </row>
    <row r="25" spans="1:19" s="4" customFormat="1" ht="15" customHeight="1" x14ac:dyDescent="0.25">
      <c r="A25" s="4">
        <v>24</v>
      </c>
      <c r="B25" s="4" t="s">
        <v>83</v>
      </c>
      <c r="C25" s="4" t="s">
        <v>7</v>
      </c>
      <c r="D25" s="6" t="s">
        <v>8</v>
      </c>
      <c r="E25" s="14" t="s">
        <v>9</v>
      </c>
      <c r="F25" s="8" t="s">
        <v>159</v>
      </c>
      <c r="G25" s="18" t="s">
        <v>20</v>
      </c>
      <c r="H25" s="18">
        <v>2</v>
      </c>
      <c r="I25" s="17">
        <f t="shared" si="0"/>
        <v>1</v>
      </c>
      <c r="J25" s="4" t="s">
        <v>12</v>
      </c>
      <c r="K25" s="4" t="s">
        <v>22</v>
      </c>
      <c r="L25" s="4" t="s">
        <v>23</v>
      </c>
      <c r="M25" s="25">
        <v>0.72526869999999999</v>
      </c>
      <c r="N25" s="26">
        <f t="shared" si="2"/>
        <v>0.72611309692040871</v>
      </c>
      <c r="O25" s="25">
        <v>0.99883710000000003</v>
      </c>
      <c r="P25" s="23" t="s">
        <v>21</v>
      </c>
    </row>
    <row r="26" spans="1:19" s="4" customFormat="1" ht="15" customHeight="1" x14ac:dyDescent="0.25">
      <c r="A26" s="4">
        <v>25</v>
      </c>
      <c r="B26" s="4" t="s">
        <v>83</v>
      </c>
      <c r="C26" s="4" t="s">
        <v>7</v>
      </c>
      <c r="D26" s="6" t="s">
        <v>8</v>
      </c>
      <c r="E26" s="14" t="s">
        <v>9</v>
      </c>
      <c r="F26" s="8" t="s">
        <v>159</v>
      </c>
      <c r="G26" s="18" t="s">
        <v>20</v>
      </c>
      <c r="H26" s="18">
        <v>2</v>
      </c>
      <c r="I26" s="17">
        <f t="shared" si="0"/>
        <v>1</v>
      </c>
      <c r="J26" s="4" t="s">
        <v>12</v>
      </c>
      <c r="K26" s="4" t="s">
        <v>24</v>
      </c>
      <c r="L26" s="4" t="s">
        <v>25</v>
      </c>
      <c r="M26" s="25">
        <v>0.369919</v>
      </c>
      <c r="N26" s="26">
        <f t="shared" si="2"/>
        <v>0.37034967964245619</v>
      </c>
      <c r="O26" s="25">
        <v>0.99883710000000003</v>
      </c>
      <c r="P26" s="23" t="s">
        <v>21</v>
      </c>
    </row>
    <row r="27" spans="1:19" s="4" customFormat="1" ht="15" customHeight="1" x14ac:dyDescent="0.25">
      <c r="A27" s="4">
        <v>26</v>
      </c>
      <c r="B27" s="4" t="s">
        <v>83</v>
      </c>
      <c r="C27" s="4" t="s">
        <v>7</v>
      </c>
      <c r="D27" s="6" t="s">
        <v>8</v>
      </c>
      <c r="E27" s="14" t="s">
        <v>9</v>
      </c>
      <c r="F27" s="8" t="s">
        <v>159</v>
      </c>
      <c r="G27" s="18" t="s">
        <v>20</v>
      </c>
      <c r="H27" s="18">
        <v>2</v>
      </c>
      <c r="I27" s="17">
        <f t="shared" si="0"/>
        <v>1</v>
      </c>
      <c r="J27" s="4" t="s">
        <v>15</v>
      </c>
      <c r="K27" s="4" t="s">
        <v>22</v>
      </c>
      <c r="L27" s="4" t="s">
        <v>26</v>
      </c>
      <c r="M27" s="25">
        <v>0.43490770000000001</v>
      </c>
      <c r="N27" s="26">
        <f t="shared" si="2"/>
        <v>0.43556339713805164</v>
      </c>
      <c r="O27" s="25">
        <v>0.99849460000000001</v>
      </c>
      <c r="P27" s="23" t="s">
        <v>21</v>
      </c>
    </row>
    <row r="28" spans="1:19" s="4" customFormat="1" ht="15" customHeight="1" x14ac:dyDescent="0.25">
      <c r="A28" s="4">
        <v>27</v>
      </c>
      <c r="B28" s="4" t="s">
        <v>83</v>
      </c>
      <c r="C28" s="4" t="s">
        <v>7</v>
      </c>
      <c r="D28" s="6" t="s">
        <v>8</v>
      </c>
      <c r="E28" s="14" t="s">
        <v>9</v>
      </c>
      <c r="F28" s="8" t="s">
        <v>159</v>
      </c>
      <c r="G28" s="18" t="s">
        <v>20</v>
      </c>
      <c r="H28" s="18">
        <v>2</v>
      </c>
      <c r="I28" s="17">
        <f t="shared" si="0"/>
        <v>1</v>
      </c>
      <c r="J28" s="4" t="s">
        <v>15</v>
      </c>
      <c r="K28" s="4" t="s">
        <v>27</v>
      </c>
      <c r="L28" s="4" t="s">
        <v>28</v>
      </c>
      <c r="M28" s="25">
        <v>0.54696250000000002</v>
      </c>
      <c r="N28" s="26">
        <f t="shared" si="2"/>
        <v>0.54778713875868734</v>
      </c>
      <c r="O28" s="25">
        <v>0.99849460000000001</v>
      </c>
      <c r="P28" s="23" t="s">
        <v>21</v>
      </c>
    </row>
    <row r="29" spans="1:19" s="4" customFormat="1" ht="15" customHeight="1" x14ac:dyDescent="0.25">
      <c r="A29" s="4">
        <v>28</v>
      </c>
      <c r="B29" s="4" t="s">
        <v>83</v>
      </c>
      <c r="C29" s="4" t="s">
        <v>7</v>
      </c>
      <c r="D29" s="6" t="s">
        <v>8</v>
      </c>
      <c r="E29" s="14" t="s">
        <v>9</v>
      </c>
      <c r="F29" s="8" t="s">
        <v>159</v>
      </c>
      <c r="G29" s="18" t="s">
        <v>20</v>
      </c>
      <c r="H29" s="18">
        <v>2</v>
      </c>
      <c r="I29" s="17">
        <f t="shared" si="0"/>
        <v>1</v>
      </c>
      <c r="J29" s="4" t="s">
        <v>15</v>
      </c>
      <c r="K29" s="4" t="s">
        <v>29</v>
      </c>
      <c r="L29" s="4" t="s">
        <v>30</v>
      </c>
      <c r="M29" s="25">
        <v>0.61018190000000005</v>
      </c>
      <c r="N29" s="26">
        <f t="shared" si="2"/>
        <v>0.61110185272909845</v>
      </c>
      <c r="O29" s="25">
        <v>0.99849460000000001</v>
      </c>
      <c r="P29" s="23" t="s">
        <v>21</v>
      </c>
    </row>
    <row r="30" spans="1:19" s="4" customFormat="1" ht="15" customHeight="1" x14ac:dyDescent="0.25">
      <c r="A30" s="4">
        <v>29</v>
      </c>
      <c r="B30" s="4" t="s">
        <v>83</v>
      </c>
      <c r="C30" s="4" t="s">
        <v>7</v>
      </c>
      <c r="D30" s="6" t="s">
        <v>8</v>
      </c>
      <c r="E30" s="14" t="s">
        <v>9</v>
      </c>
      <c r="F30" s="8" t="s">
        <v>159</v>
      </c>
      <c r="G30" s="18" t="s">
        <v>20</v>
      </c>
      <c r="H30" s="18">
        <v>2</v>
      </c>
      <c r="I30" s="17">
        <f t="shared" si="0"/>
        <v>1</v>
      </c>
      <c r="J30" s="4" t="s">
        <v>15</v>
      </c>
      <c r="K30" s="4" t="s">
        <v>31</v>
      </c>
      <c r="L30" s="4" t="s">
        <v>32</v>
      </c>
      <c r="M30" s="25">
        <v>0.45516909999999999</v>
      </c>
      <c r="N30" s="26">
        <f t="shared" si="2"/>
        <v>0.45585534463581473</v>
      </c>
      <c r="O30" s="25">
        <v>0.99849460000000001</v>
      </c>
      <c r="P30" s="23" t="s">
        <v>21</v>
      </c>
    </row>
    <row r="31" spans="1:19" ht="15" customHeight="1" x14ac:dyDescent="0.25">
      <c r="A31" s="4">
        <v>30</v>
      </c>
      <c r="B31" s="5" t="s">
        <v>84</v>
      </c>
      <c r="C31" s="5" t="s">
        <v>7</v>
      </c>
      <c r="D31" s="12" t="s">
        <v>8</v>
      </c>
      <c r="E31" s="14" t="s">
        <v>9</v>
      </c>
      <c r="F31" s="8" t="s">
        <v>159</v>
      </c>
      <c r="G31" s="21" t="s">
        <v>20</v>
      </c>
      <c r="H31" s="21">
        <v>2</v>
      </c>
      <c r="I31" s="21">
        <f t="shared" si="0"/>
        <v>1</v>
      </c>
      <c r="J31" s="5" t="s">
        <v>12</v>
      </c>
      <c r="K31" s="5" t="s">
        <v>86</v>
      </c>
      <c r="L31" s="5" t="s">
        <v>91</v>
      </c>
      <c r="M31" s="27">
        <v>0.72526869999999999</v>
      </c>
      <c r="N31" s="27">
        <f t="shared" si="2"/>
        <v>0.72611309692040871</v>
      </c>
      <c r="O31" s="27">
        <v>0.99883710000000003</v>
      </c>
      <c r="P31" s="5" t="s">
        <v>85</v>
      </c>
    </row>
    <row r="32" spans="1:19" ht="15" customHeight="1" x14ac:dyDescent="0.25">
      <c r="A32" s="4">
        <v>31</v>
      </c>
      <c r="B32" s="5" t="s">
        <v>84</v>
      </c>
      <c r="C32" s="5" t="s">
        <v>7</v>
      </c>
      <c r="D32" s="12" t="s">
        <v>8</v>
      </c>
      <c r="E32" s="14" t="s">
        <v>9</v>
      </c>
      <c r="F32" s="8" t="s">
        <v>159</v>
      </c>
      <c r="G32" s="21" t="s">
        <v>20</v>
      </c>
      <c r="H32" s="21">
        <v>2</v>
      </c>
      <c r="I32" s="21">
        <f t="shared" si="0"/>
        <v>1</v>
      </c>
      <c r="J32" s="5" t="s">
        <v>12</v>
      </c>
      <c r="K32" s="5" t="s">
        <v>87</v>
      </c>
      <c r="L32" s="5" t="s">
        <v>92</v>
      </c>
      <c r="M32" s="27">
        <v>0.369919</v>
      </c>
      <c r="N32" s="27">
        <f t="shared" si="2"/>
        <v>0.37034967964245619</v>
      </c>
      <c r="O32" s="27">
        <v>0.99883710000000003</v>
      </c>
      <c r="P32" s="5" t="s">
        <v>85</v>
      </c>
    </row>
    <row r="33" spans="1:16" ht="15" customHeight="1" x14ac:dyDescent="0.25">
      <c r="A33" s="4">
        <v>32</v>
      </c>
      <c r="B33" s="5" t="s">
        <v>84</v>
      </c>
      <c r="C33" s="5" t="s">
        <v>7</v>
      </c>
      <c r="D33" s="12" t="s">
        <v>8</v>
      </c>
      <c r="E33" s="14" t="s">
        <v>9</v>
      </c>
      <c r="F33" s="8" t="s">
        <v>159</v>
      </c>
      <c r="G33" s="21" t="s">
        <v>20</v>
      </c>
      <c r="H33" s="21">
        <v>2</v>
      </c>
      <c r="I33" s="21">
        <f t="shared" si="0"/>
        <v>1</v>
      </c>
      <c r="J33" s="5" t="s">
        <v>15</v>
      </c>
      <c r="K33" s="5" t="s">
        <v>86</v>
      </c>
      <c r="L33" s="5" t="s">
        <v>93</v>
      </c>
      <c r="M33" s="27">
        <v>0.43490770000000001</v>
      </c>
      <c r="N33" s="27">
        <f t="shared" si="2"/>
        <v>0.43556339713805164</v>
      </c>
      <c r="O33" s="27">
        <v>0.99849460000000001</v>
      </c>
      <c r="P33" s="5" t="s">
        <v>85</v>
      </c>
    </row>
    <row r="34" spans="1:16" ht="15" customHeight="1" x14ac:dyDescent="0.25">
      <c r="A34" s="4">
        <v>33</v>
      </c>
      <c r="B34" s="5" t="s">
        <v>84</v>
      </c>
      <c r="C34" s="5" t="s">
        <v>7</v>
      </c>
      <c r="D34" s="12" t="s">
        <v>8</v>
      </c>
      <c r="E34" s="14" t="s">
        <v>9</v>
      </c>
      <c r="F34" s="8" t="s">
        <v>159</v>
      </c>
      <c r="G34" s="21" t="s">
        <v>20</v>
      </c>
      <c r="H34" s="21">
        <v>2</v>
      </c>
      <c r="I34" s="21">
        <f t="shared" si="0"/>
        <v>1</v>
      </c>
      <c r="J34" s="5" t="s">
        <v>15</v>
      </c>
      <c r="K34" s="5" t="s">
        <v>88</v>
      </c>
      <c r="L34" s="5" t="s">
        <v>94</v>
      </c>
      <c r="M34" s="27">
        <v>0.54696250000000002</v>
      </c>
      <c r="N34" s="27">
        <f t="shared" si="2"/>
        <v>0.54778713875868734</v>
      </c>
      <c r="O34" s="27">
        <v>0.99849460000000001</v>
      </c>
      <c r="P34" s="5" t="s">
        <v>85</v>
      </c>
    </row>
    <row r="35" spans="1:16" ht="15" customHeight="1" x14ac:dyDescent="0.25">
      <c r="A35" s="4">
        <v>34</v>
      </c>
      <c r="B35" s="5" t="s">
        <v>84</v>
      </c>
      <c r="C35" s="5" t="s">
        <v>7</v>
      </c>
      <c r="D35" s="12" t="s">
        <v>8</v>
      </c>
      <c r="E35" s="14" t="s">
        <v>9</v>
      </c>
      <c r="F35" s="8" t="s">
        <v>159</v>
      </c>
      <c r="G35" s="21" t="s">
        <v>20</v>
      </c>
      <c r="H35" s="21">
        <v>2</v>
      </c>
      <c r="I35" s="21">
        <f t="shared" si="0"/>
        <v>1</v>
      </c>
      <c r="J35" s="5" t="s">
        <v>15</v>
      </c>
      <c r="K35" s="5" t="s">
        <v>89</v>
      </c>
      <c r="L35" s="5" t="s">
        <v>95</v>
      </c>
      <c r="M35" s="27">
        <v>0.61018190000000005</v>
      </c>
      <c r="N35" s="27">
        <f t="shared" si="2"/>
        <v>0.61110185272909845</v>
      </c>
      <c r="O35" s="27">
        <v>0.99849460000000001</v>
      </c>
      <c r="P35" s="5" t="s">
        <v>85</v>
      </c>
    </row>
    <row r="36" spans="1:16" ht="15" customHeight="1" x14ac:dyDescent="0.25">
      <c r="A36" s="4">
        <v>35</v>
      </c>
      <c r="B36" s="5" t="s">
        <v>84</v>
      </c>
      <c r="C36" s="5" t="s">
        <v>7</v>
      </c>
      <c r="D36" s="12" t="s">
        <v>8</v>
      </c>
      <c r="E36" s="14" t="s">
        <v>9</v>
      </c>
      <c r="F36" s="8" t="s">
        <v>159</v>
      </c>
      <c r="G36" s="21" t="s">
        <v>20</v>
      </c>
      <c r="H36" s="21">
        <v>2</v>
      </c>
      <c r="I36" s="21">
        <f t="shared" si="0"/>
        <v>1</v>
      </c>
      <c r="J36" s="5" t="s">
        <v>15</v>
      </c>
      <c r="K36" s="5" t="s">
        <v>90</v>
      </c>
      <c r="L36" s="5" t="s">
        <v>96</v>
      </c>
      <c r="M36" s="27">
        <v>0.45516909999999999</v>
      </c>
      <c r="N36" s="27">
        <f t="shared" si="2"/>
        <v>0.45585534463581473</v>
      </c>
      <c r="O36" s="27">
        <v>0.99849460000000001</v>
      </c>
      <c r="P36" s="5" t="s">
        <v>85</v>
      </c>
    </row>
  </sheetData>
  <sortState ref="A2:Y92">
    <sortCondition ref="A2:A92"/>
  </sortState>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 matrices and a-bar ests.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Dochtermann</dc:creator>
  <cp:lastModifiedBy>Dochtermann</cp:lastModifiedBy>
  <dcterms:created xsi:type="dcterms:W3CDTF">2011-12-04T09:29:24Z</dcterms:created>
  <dcterms:modified xsi:type="dcterms:W3CDTF">2012-08-30T22:50:23Z</dcterms:modified>
</cp:coreProperties>
</file>