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D:\01_Dokumenty\01g_work\01_Manuscripty\2020-corona\00_mutace-corona\01-revize\"/>
    </mc:Choice>
  </mc:AlternateContent>
  <xr:revisionPtr revIDLastSave="0" documentId="13_ncr:1_{9FA3E6ED-ECC4-4C4E-9881-8204BE2BC346}" xr6:coauthVersionLast="45" xr6:coauthVersionMax="45" xr10:uidLastSave="{00000000-0000-0000-0000-000000000000}"/>
  <bookViews>
    <workbookView xWindow="3980" yWindow="740" windowWidth="19820" windowHeight="12980" activeTab="2" xr2:uid="{00000000-000D-0000-FFFF-FFFF00000000}"/>
  </bookViews>
  <sheets>
    <sheet name="Mut_IRs" sheetId="1" r:id="rId1"/>
    <sheet name="Mut_CpGs" sheetId="2" r:id="rId2"/>
    <sheet name="Plot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1" l="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4" i="1"/>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I4" i="1" l="1"/>
  <c r="H4" i="1"/>
  <c r="I4" i="2"/>
  <c r="H4" i="2"/>
</calcChain>
</file>

<file path=xl/sharedStrings.xml><?xml version="1.0" encoding="utf-8"?>
<sst xmlns="http://schemas.openxmlformats.org/spreadsheetml/2006/main" count="243" uniqueCount="34">
  <si>
    <t>bp</t>
  </si>
  <si>
    <t>genome_feature</t>
  </si>
  <si>
    <t>Protein</t>
  </si>
  <si>
    <t>minor.variant.fraction</t>
  </si>
  <si>
    <t>ORF1ab</t>
  </si>
  <si>
    <t>Nsp1</t>
  </si>
  <si>
    <t>Nsp2</t>
  </si>
  <si>
    <t>Nsp3</t>
  </si>
  <si>
    <t>Nsp5</t>
  </si>
  <si>
    <t>Nsp6</t>
  </si>
  <si>
    <t>Nsp9</t>
  </si>
  <si>
    <t>Nsp12</t>
  </si>
  <si>
    <t>Orf1ab</t>
  </si>
  <si>
    <t>-</t>
  </si>
  <si>
    <t>NC</t>
  </si>
  <si>
    <t>S</t>
  </si>
  <si>
    <t>ORF3a</t>
  </si>
  <si>
    <t>M</t>
  </si>
  <si>
    <t>ORF6</t>
  </si>
  <si>
    <t>ORF7a</t>
  </si>
  <si>
    <t>ORF8</t>
  </si>
  <si>
    <t>N</t>
  </si>
  <si>
    <t>ORF10</t>
  </si>
  <si>
    <t>Mean</t>
  </si>
  <si>
    <t>SD</t>
  </si>
  <si>
    <t xml:space="preserve">minor.variant.fraction </t>
  </si>
  <si>
    <t>Note: Following description of 92 recurrent mutations with IR overlays were filtered from Balloux et al. (van Dorp L, Acman M, Richard D, et al. Emergence of genomic diversity and recurrent mutations in SARS-CoV-2. Infect Genet Evol 2020; 83:104351)</t>
  </si>
  <si>
    <t>Note: Following description of 19 recurrent mutations with CpG island overlays were filtered from Balloux et al. (van Dorp L, Acman M, Richard D, et al. Emergence of genomic diversity and recurrent mutations in SARS-CoV-2. Infect Genet Evol 2020; 83:104351)</t>
  </si>
  <si>
    <t>100_Random_count</t>
  </si>
  <si>
    <t>percentual values (fox boxplot)</t>
  </si>
  <si>
    <t>IR</t>
  </si>
  <si>
    <t>SM 5 (C): Overlay of SARS-CoV-2 recurrent mutations with IRs in SARS-CoV-2 genome (left) and with CpG islands in SARS-CoV-2 (right) and comparison with random mutations (boxplots). One-sample t-test was used. *** indicates p-value &lt; 0.001.</t>
  </si>
  <si>
    <t>SM 5 (B): 19 (out of 198) recurrent SARS-CoV-2 mutations overlaying CpG islands, together with their locations and minor frequencies (left table), and overlays for randomly generated 198 positions (right table)</t>
  </si>
  <si>
    <t>SM 5 (A): 92 (out of 198) recurrent SARS-CoV-2 mutations overlaying IRs, together with their locations and minor frequencies (left table), and overlays for randomly generated 198 positions (right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</si>
</sst>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amily val="2"/>
      <scheme val="minor"/>
    </font>
    <font>
      <b/>
      <sz val="11"/>
      <color rgb="FF000000"/>
      <name val="Calibri"/>
      <family val="2"/>
      <charset val="238"/>
      <scheme val="minor"/>
    </font>
    <font>
      <b/>
      <sz val="11"/>
      <color rgb="FFFF0000"/>
      <name val="Calibri"/>
      <family val="2"/>
      <charset val="238"/>
      <scheme val="minor"/>
    </font>
    <font>
      <i/>
      <sz val="11"/>
      <color rgb="FF000000"/>
      <name val="Calibri"/>
      <family val="2"/>
      <charset val="238"/>
      <scheme val="minor"/>
    </font>
  </fonts>
  <fills count="5">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8"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7">
    <xf numFmtId="0" fontId="0" fillId="0" borderId="0" xfId="0"/>
    <xf numFmtId="0" fontId="1" fillId="0" borderId="0" xfId="0" applyFont="1" applyAlignment="1">
      <alignment horizontal="right"/>
    </xf>
    <xf numFmtId="0" fontId="0" fillId="0" borderId="0" xfId="0" applyAlignment="1">
      <alignment horizontal="right"/>
    </xf>
    <xf numFmtId="0" fontId="0" fillId="0" borderId="1" xfId="0" applyBorder="1" applyAlignment="1">
      <alignment horizontal="right"/>
    </xf>
    <xf numFmtId="0" fontId="1" fillId="0" borderId="0" xfId="0" applyFont="1" applyBorder="1" applyAlignment="1">
      <alignment horizontal="right"/>
    </xf>
    <xf numFmtId="0" fontId="0" fillId="0" borderId="0" xfId="0" applyBorder="1" applyAlignment="1">
      <alignment horizontal="right"/>
    </xf>
    <xf numFmtId="0" fontId="2" fillId="2" borderId="1" xfId="0" applyFont="1" applyFill="1" applyBorder="1" applyAlignment="1">
      <alignment horizontal="right"/>
    </xf>
    <xf numFmtId="0" fontId="1" fillId="0" borderId="0" xfId="0" applyFont="1" applyFill="1" applyBorder="1" applyAlignment="1">
      <alignment horizontal="center" vertical="center" wrapText="1"/>
    </xf>
    <xf numFmtId="0" fontId="1" fillId="3" borderId="1" xfId="0" applyFont="1" applyFill="1" applyBorder="1" applyAlignment="1">
      <alignment horizontal="right"/>
    </xf>
    <xf numFmtId="0" fontId="0" fillId="0" borderId="1" xfId="0" applyBorder="1"/>
    <xf numFmtId="2" fontId="2" fillId="2" borderId="1" xfId="0" applyNumberFormat="1" applyFont="1" applyFill="1" applyBorder="1" applyAlignment="1">
      <alignment horizontal="right"/>
    </xf>
    <xf numFmtId="2" fontId="0" fillId="0" borderId="1" xfId="0" applyNumberFormat="1" applyBorder="1"/>
    <xf numFmtId="2" fontId="0" fillId="0" borderId="1" xfId="0" applyNumberFormat="1" applyBorder="1" applyAlignment="1">
      <alignment horizontal="right"/>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1" fillId="4" borderId="2" xfId="0" applyFont="1" applyFill="1" applyBorder="1" applyAlignment="1">
      <alignment horizontal="center" vertical="center" wrapText="1"/>
    </xf>
    <xf numFmtId="0" fontId="1" fillId="4" borderId="0"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426720</xdr:colOff>
      <xdr:row>2</xdr:row>
      <xdr:rowOff>45720</xdr:rowOff>
    </xdr:from>
    <xdr:to>
      <xdr:col>8</xdr:col>
      <xdr:colOff>2034211</xdr:colOff>
      <xdr:row>35</xdr:row>
      <xdr:rowOff>54491</xdr:rowOff>
    </xdr:to>
    <xdr:grpSp>
      <xdr:nvGrpSpPr>
        <xdr:cNvPr id="4" name="Skupina 3">
          <a:extLst>
            <a:ext uri="{FF2B5EF4-FFF2-40B4-BE49-F238E27FC236}">
              <a16:creationId xmlns:a16="http://schemas.microsoft.com/office/drawing/2014/main" id="{8DA57281-5F1E-40D3-9340-A623426A64C4}"/>
            </a:ext>
          </a:extLst>
        </xdr:cNvPr>
        <xdr:cNvGrpSpPr/>
      </xdr:nvGrpSpPr>
      <xdr:grpSpPr>
        <a:xfrm>
          <a:off x="1645920" y="960120"/>
          <a:ext cx="5265091" cy="6085721"/>
          <a:chOff x="1645920" y="960120"/>
          <a:chExt cx="5265091" cy="6043811"/>
        </a:xfrm>
      </xdr:grpSpPr>
      <xdr:pic>
        <xdr:nvPicPr>
          <xdr:cNvPr id="2" name="Obrázek 1">
            <a:extLst>
              <a:ext uri="{FF2B5EF4-FFF2-40B4-BE49-F238E27FC236}">
                <a16:creationId xmlns:a16="http://schemas.microsoft.com/office/drawing/2014/main" id="{72587FCD-490C-4D4A-AF43-927489B2615C}"/>
              </a:ext>
            </a:extLst>
          </xdr:cNvPr>
          <xdr:cNvPicPr>
            <a:picLocks noChangeAspect="1"/>
          </xdr:cNvPicPr>
        </xdr:nvPicPr>
        <xdr:blipFill>
          <a:blip xmlns:r="http://schemas.openxmlformats.org/officeDocument/2006/relationships" r:embed="rId1"/>
          <a:stretch>
            <a:fillRect/>
          </a:stretch>
        </xdr:blipFill>
        <xdr:spPr>
          <a:xfrm>
            <a:off x="1645920" y="975360"/>
            <a:ext cx="2628571" cy="6028571"/>
          </a:xfrm>
          <a:prstGeom prst="rect">
            <a:avLst/>
          </a:prstGeom>
        </xdr:spPr>
      </xdr:pic>
      <xdr:pic>
        <xdr:nvPicPr>
          <xdr:cNvPr id="3" name="Obrázek 2">
            <a:extLst>
              <a:ext uri="{FF2B5EF4-FFF2-40B4-BE49-F238E27FC236}">
                <a16:creationId xmlns:a16="http://schemas.microsoft.com/office/drawing/2014/main" id="{BE50220A-2233-44F7-A725-031FECFA58E1}"/>
              </a:ext>
            </a:extLst>
          </xdr:cNvPr>
          <xdr:cNvPicPr>
            <a:picLocks noChangeAspect="1"/>
          </xdr:cNvPicPr>
        </xdr:nvPicPr>
        <xdr:blipFill>
          <a:blip xmlns:r="http://schemas.openxmlformats.org/officeDocument/2006/relationships" r:embed="rId2"/>
          <a:stretch>
            <a:fillRect/>
          </a:stretch>
        </xdr:blipFill>
        <xdr:spPr>
          <a:xfrm>
            <a:off x="4282440" y="960120"/>
            <a:ext cx="2628571" cy="6028571"/>
          </a:xfrm>
          <a:prstGeom prst="rect">
            <a:avLst/>
          </a:prstGeom>
        </xdr:spPr>
      </xdr:pic>
    </xdr:grpSp>
    <xdr:clientData/>
  </xdr:twoCellAnchor>
  <xdr:twoCellAnchor>
    <xdr:from>
      <xdr:col>5</xdr:col>
      <xdr:colOff>7620</xdr:colOff>
      <xdr:row>25</xdr:row>
      <xdr:rowOff>114300</xdr:rowOff>
    </xdr:from>
    <xdr:to>
      <xdr:col>6</xdr:col>
      <xdr:colOff>358140</xdr:colOff>
      <xdr:row>27</xdr:row>
      <xdr:rowOff>68580</xdr:rowOff>
    </xdr:to>
    <xdr:sp macro="" textlink="">
      <xdr:nvSpPr>
        <xdr:cNvPr id="5" name="TextovéPole 4">
          <a:extLst>
            <a:ext uri="{FF2B5EF4-FFF2-40B4-BE49-F238E27FC236}">
              <a16:creationId xmlns:a16="http://schemas.microsoft.com/office/drawing/2014/main" id="{0A8A620F-675A-424C-ADC5-774F2FE98230}"/>
            </a:ext>
          </a:extLst>
        </xdr:cNvPr>
        <xdr:cNvSpPr txBox="1"/>
      </xdr:nvSpPr>
      <xdr:spPr>
        <a:xfrm>
          <a:off x="3055620" y="5234940"/>
          <a:ext cx="96012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SARS-CoV-2</a:t>
          </a:r>
          <a:endParaRPr lang="en-GB" sz="1100"/>
        </a:p>
      </xdr:txBody>
    </xdr:sp>
    <xdr:clientData/>
  </xdr:twoCellAnchor>
  <xdr:twoCellAnchor>
    <xdr:from>
      <xdr:col>8</xdr:col>
      <xdr:colOff>830580</xdr:colOff>
      <xdr:row>12</xdr:row>
      <xdr:rowOff>144780</xdr:rowOff>
    </xdr:from>
    <xdr:to>
      <xdr:col>8</xdr:col>
      <xdr:colOff>1790700</xdr:colOff>
      <xdr:row>14</xdr:row>
      <xdr:rowOff>99060</xdr:rowOff>
    </xdr:to>
    <xdr:sp macro="" textlink="">
      <xdr:nvSpPr>
        <xdr:cNvPr id="6" name="TextovéPole 5">
          <a:extLst>
            <a:ext uri="{FF2B5EF4-FFF2-40B4-BE49-F238E27FC236}">
              <a16:creationId xmlns:a16="http://schemas.microsoft.com/office/drawing/2014/main" id="{B0989794-9C0E-41EE-9A92-DB97CC5A37DA}"/>
            </a:ext>
          </a:extLst>
        </xdr:cNvPr>
        <xdr:cNvSpPr txBox="1"/>
      </xdr:nvSpPr>
      <xdr:spPr>
        <a:xfrm>
          <a:off x="5707380" y="2887980"/>
          <a:ext cx="96012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SARS-CoV-2</a:t>
          </a:r>
          <a:endParaRPr lang="en-GB" sz="1100"/>
        </a:p>
      </xdr:txBody>
    </xdr:sp>
    <xdr:clientData/>
  </xdr:twoCellAnchor>
  <xdr:twoCellAnchor>
    <xdr:from>
      <xdr:col>5</xdr:col>
      <xdr:colOff>236220</xdr:colOff>
      <xdr:row>28</xdr:row>
      <xdr:rowOff>53340</xdr:rowOff>
    </xdr:from>
    <xdr:to>
      <xdr:col>6</xdr:col>
      <xdr:colOff>586740</xdr:colOff>
      <xdr:row>30</xdr:row>
      <xdr:rowOff>7620</xdr:rowOff>
    </xdr:to>
    <xdr:sp macro="" textlink="">
      <xdr:nvSpPr>
        <xdr:cNvPr id="7" name="TextovéPole 6">
          <a:extLst>
            <a:ext uri="{FF2B5EF4-FFF2-40B4-BE49-F238E27FC236}">
              <a16:creationId xmlns:a16="http://schemas.microsoft.com/office/drawing/2014/main" id="{5EB818AA-9BB2-471F-8319-52EBE5999AF1}"/>
            </a:ext>
          </a:extLst>
        </xdr:cNvPr>
        <xdr:cNvSpPr txBox="1"/>
      </xdr:nvSpPr>
      <xdr:spPr>
        <a:xfrm>
          <a:off x="3284220" y="5722620"/>
          <a:ext cx="96012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Random</a:t>
          </a:r>
          <a:endParaRPr lang="en-GB" sz="1100"/>
        </a:p>
      </xdr:txBody>
    </xdr:sp>
    <xdr:clientData/>
  </xdr:twoCellAnchor>
  <xdr:twoCellAnchor>
    <xdr:from>
      <xdr:col>8</xdr:col>
      <xdr:colOff>1013460</xdr:colOff>
      <xdr:row>22</xdr:row>
      <xdr:rowOff>7620</xdr:rowOff>
    </xdr:from>
    <xdr:to>
      <xdr:col>8</xdr:col>
      <xdr:colOff>1973580</xdr:colOff>
      <xdr:row>23</xdr:row>
      <xdr:rowOff>144780</xdr:rowOff>
    </xdr:to>
    <xdr:sp macro="" textlink="">
      <xdr:nvSpPr>
        <xdr:cNvPr id="8" name="TextovéPole 7">
          <a:extLst>
            <a:ext uri="{FF2B5EF4-FFF2-40B4-BE49-F238E27FC236}">
              <a16:creationId xmlns:a16="http://schemas.microsoft.com/office/drawing/2014/main" id="{50652F20-D5D7-431A-B205-901DD402DBC6}"/>
            </a:ext>
          </a:extLst>
        </xdr:cNvPr>
        <xdr:cNvSpPr txBox="1"/>
      </xdr:nvSpPr>
      <xdr:spPr>
        <a:xfrm>
          <a:off x="5890260" y="4579620"/>
          <a:ext cx="96012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Random</a:t>
          </a:r>
          <a:endParaRPr lang="en-GB" sz="1100"/>
        </a:p>
      </xdr:txBody>
    </xdr:sp>
    <xdr:clientData/>
  </xdr:twoCellAnchor>
  <xdr:twoCellAnchor>
    <xdr:from>
      <xdr:col>4</xdr:col>
      <xdr:colOff>137160</xdr:colOff>
      <xdr:row>22</xdr:row>
      <xdr:rowOff>137160</xdr:rowOff>
    </xdr:from>
    <xdr:to>
      <xdr:col>6</xdr:col>
      <xdr:colOff>243840</xdr:colOff>
      <xdr:row>24</xdr:row>
      <xdr:rowOff>91440</xdr:rowOff>
    </xdr:to>
    <xdr:sp macro="" textlink="">
      <xdr:nvSpPr>
        <xdr:cNvPr id="10" name="TextovéPole 9">
          <a:extLst>
            <a:ext uri="{FF2B5EF4-FFF2-40B4-BE49-F238E27FC236}">
              <a16:creationId xmlns:a16="http://schemas.microsoft.com/office/drawing/2014/main" id="{B05FB00E-30B5-4EE0-945A-8B3691BBF3A0}"/>
            </a:ext>
          </a:extLst>
        </xdr:cNvPr>
        <xdr:cNvSpPr txBox="1"/>
      </xdr:nvSpPr>
      <xdr:spPr>
        <a:xfrm>
          <a:off x="2575560" y="4709160"/>
          <a:ext cx="132588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p-value</a:t>
          </a:r>
          <a:r>
            <a:rPr lang="cs-CZ" sz="1100" baseline="0"/>
            <a:t> </a:t>
          </a:r>
          <a:r>
            <a:rPr lang="en-GB" sz="1100" baseline="0"/>
            <a:t>&lt; 2.2e-16</a:t>
          </a:r>
          <a:endParaRPr lang="en-GB" sz="1100"/>
        </a:p>
      </xdr:txBody>
    </xdr:sp>
    <xdr:clientData/>
  </xdr:twoCellAnchor>
  <xdr:twoCellAnchor>
    <xdr:from>
      <xdr:col>8</xdr:col>
      <xdr:colOff>358140</xdr:colOff>
      <xdr:row>10</xdr:row>
      <xdr:rowOff>160020</xdr:rowOff>
    </xdr:from>
    <xdr:to>
      <xdr:col>8</xdr:col>
      <xdr:colOff>1684020</xdr:colOff>
      <xdr:row>12</xdr:row>
      <xdr:rowOff>114300</xdr:rowOff>
    </xdr:to>
    <xdr:sp macro="" textlink="">
      <xdr:nvSpPr>
        <xdr:cNvPr id="11" name="TextovéPole 10">
          <a:extLst>
            <a:ext uri="{FF2B5EF4-FFF2-40B4-BE49-F238E27FC236}">
              <a16:creationId xmlns:a16="http://schemas.microsoft.com/office/drawing/2014/main" id="{1FF971DB-EDD8-416D-B115-84727B4B70C9}"/>
            </a:ext>
          </a:extLst>
        </xdr:cNvPr>
        <xdr:cNvSpPr txBox="1"/>
      </xdr:nvSpPr>
      <xdr:spPr>
        <a:xfrm>
          <a:off x="5234940" y="2537460"/>
          <a:ext cx="132588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p-value</a:t>
          </a:r>
          <a:r>
            <a:rPr lang="cs-CZ" sz="1100" baseline="0"/>
            <a:t> </a:t>
          </a:r>
          <a:r>
            <a:rPr lang="en-GB" sz="1100" baseline="0"/>
            <a:t>&lt; 2.2e-16</a:t>
          </a:r>
          <a:endParaRPr lang="en-GB" sz="1100"/>
        </a:p>
      </xdr:txBody>
    </xdr:sp>
    <xdr:clientData/>
  </xdr:twoCellAnchor>
  <xdr:twoCellAnchor>
    <xdr:from>
      <xdr:col>8</xdr:col>
      <xdr:colOff>708660</xdr:colOff>
      <xdr:row>11</xdr:row>
      <xdr:rowOff>175260</xdr:rowOff>
    </xdr:from>
    <xdr:to>
      <xdr:col>8</xdr:col>
      <xdr:colOff>2034540</xdr:colOff>
      <xdr:row>13</xdr:row>
      <xdr:rowOff>129540</xdr:rowOff>
    </xdr:to>
    <xdr:sp macro="" textlink="">
      <xdr:nvSpPr>
        <xdr:cNvPr id="12" name="TextovéPole 11">
          <a:extLst>
            <a:ext uri="{FF2B5EF4-FFF2-40B4-BE49-F238E27FC236}">
              <a16:creationId xmlns:a16="http://schemas.microsoft.com/office/drawing/2014/main" id="{148F0FAD-B6E6-4837-BCA0-61E8C254A51C}"/>
            </a:ext>
          </a:extLst>
        </xdr:cNvPr>
        <xdr:cNvSpPr txBox="1"/>
      </xdr:nvSpPr>
      <xdr:spPr>
        <a:xfrm>
          <a:off x="5585460" y="2735580"/>
          <a:ext cx="132588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a:t>
          </a:r>
        </a:p>
      </xdr:txBody>
    </xdr:sp>
    <xdr:clientData/>
  </xdr:twoCellAnchor>
  <xdr:twoCellAnchor>
    <xdr:from>
      <xdr:col>4</xdr:col>
      <xdr:colOff>495300</xdr:colOff>
      <xdr:row>24</xdr:row>
      <xdr:rowOff>38100</xdr:rowOff>
    </xdr:from>
    <xdr:to>
      <xdr:col>6</xdr:col>
      <xdr:colOff>601980</xdr:colOff>
      <xdr:row>25</xdr:row>
      <xdr:rowOff>175260</xdr:rowOff>
    </xdr:to>
    <xdr:sp macro="" textlink="">
      <xdr:nvSpPr>
        <xdr:cNvPr id="14" name="TextovéPole 13">
          <a:extLst>
            <a:ext uri="{FF2B5EF4-FFF2-40B4-BE49-F238E27FC236}">
              <a16:creationId xmlns:a16="http://schemas.microsoft.com/office/drawing/2014/main" id="{B4E3AE12-A0A3-4C8C-8517-A39256797CD6}"/>
            </a:ext>
          </a:extLst>
        </xdr:cNvPr>
        <xdr:cNvSpPr txBox="1"/>
      </xdr:nvSpPr>
      <xdr:spPr>
        <a:xfrm>
          <a:off x="2933700" y="4975860"/>
          <a:ext cx="1325880"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3"/>
  <sheetViews>
    <sheetView topLeftCell="A4" zoomScale="90" zoomScaleNormal="90" workbookViewId="0">
      <selection activeCell="B28" sqref="B28:B33"/>
    </sheetView>
  </sheetViews>
  <sheetFormatPr defaultColWidth="11.54296875" defaultRowHeight="14.5" x14ac:dyDescent="0.35"/>
  <cols>
    <col min="2" max="2" width="25.54296875" customWidth="1"/>
    <col min="3" max="3" width="18.453125" customWidth="1"/>
    <col min="4" max="4" width="56" customWidth="1"/>
    <col min="5" max="5" width="11.1796875" customWidth="1"/>
    <col min="7" max="7" width="23" customWidth="1"/>
  </cols>
  <sheetData>
    <row r="1" spans="1:10" ht="49.25" customHeight="1" x14ac:dyDescent="0.35">
      <c r="A1" s="15" t="s">
        <v>33</v>
      </c>
      <c r="B1" s="16"/>
      <c r="C1" s="16"/>
      <c r="D1" s="16"/>
      <c r="E1" s="16"/>
      <c r="F1" s="16"/>
      <c r="G1" s="16"/>
      <c r="H1" s="16"/>
      <c r="I1" s="16"/>
    </row>
    <row r="2" spans="1:10" ht="34.25" customHeight="1" x14ac:dyDescent="0.35">
      <c r="A2" s="13" t="s">
        <v>26</v>
      </c>
      <c r="B2" s="13"/>
      <c r="C2" s="13"/>
      <c r="D2" s="13"/>
      <c r="E2" s="7"/>
      <c r="F2" s="7"/>
      <c r="G2" s="7"/>
      <c r="H2" s="7"/>
      <c r="I2" s="7"/>
    </row>
    <row r="3" spans="1:10" x14ac:dyDescent="0.35">
      <c r="A3" s="8" t="s">
        <v>0</v>
      </c>
      <c r="B3" s="8" t="s">
        <v>1</v>
      </c>
      <c r="C3" s="8" t="s">
        <v>2</v>
      </c>
      <c r="D3" s="8" t="s">
        <v>25</v>
      </c>
      <c r="E3" s="4"/>
      <c r="F3" s="1"/>
      <c r="G3" s="6" t="s">
        <v>28</v>
      </c>
      <c r="H3" s="6" t="s">
        <v>23</v>
      </c>
      <c r="I3" s="6" t="s">
        <v>24</v>
      </c>
      <c r="J3" s="6" t="s">
        <v>30</v>
      </c>
    </row>
    <row r="4" spans="1:10" x14ac:dyDescent="0.35">
      <c r="A4" s="3">
        <v>313</v>
      </c>
      <c r="B4" s="3" t="s">
        <v>4</v>
      </c>
      <c r="C4" s="3" t="s">
        <v>5</v>
      </c>
      <c r="D4" s="3">
        <v>8.0332809999999998E-3</v>
      </c>
      <c r="E4" s="5"/>
      <c r="F4" s="2"/>
      <c r="G4" s="3">
        <v>62</v>
      </c>
      <c r="H4" s="3">
        <f>AVERAGE(G4:G103)</f>
        <v>68.290000000000006</v>
      </c>
      <c r="I4" s="12">
        <f>AVEDEV(G4:G103)</f>
        <v>5.2906000000000013</v>
      </c>
      <c r="J4" s="12">
        <f>100*G4/198</f>
        <v>31.313131313131311</v>
      </c>
    </row>
    <row r="5" spans="1:10" x14ac:dyDescent="0.35">
      <c r="A5" s="3">
        <v>884</v>
      </c>
      <c r="B5" s="3" t="s">
        <v>4</v>
      </c>
      <c r="C5" s="3" t="s">
        <v>6</v>
      </c>
      <c r="D5" s="3">
        <v>4.2826549999999998E-3</v>
      </c>
      <c r="E5" s="5"/>
      <c r="F5" s="2"/>
      <c r="G5" s="3">
        <v>62</v>
      </c>
      <c r="H5" s="3"/>
      <c r="I5" s="3"/>
      <c r="J5" s="12">
        <f t="shared" ref="J5:J68" si="0">100*G5/198</f>
        <v>31.313131313131311</v>
      </c>
    </row>
    <row r="6" spans="1:10" x14ac:dyDescent="0.35">
      <c r="A6" s="3">
        <v>1059</v>
      </c>
      <c r="B6" s="3" t="s">
        <v>4</v>
      </c>
      <c r="C6" s="3" t="s">
        <v>6</v>
      </c>
      <c r="D6" s="3">
        <v>0.195212842</v>
      </c>
      <c r="E6" s="5"/>
      <c r="F6" s="2"/>
      <c r="G6" s="3">
        <v>57</v>
      </c>
      <c r="H6" s="3"/>
      <c r="I6" s="3"/>
      <c r="J6" s="12">
        <f t="shared" si="0"/>
        <v>28.787878787878789</v>
      </c>
    </row>
    <row r="7" spans="1:10" x14ac:dyDescent="0.35">
      <c r="A7" s="3">
        <v>1076</v>
      </c>
      <c r="B7" s="3" t="s">
        <v>4</v>
      </c>
      <c r="C7" s="3" t="s">
        <v>6</v>
      </c>
      <c r="D7" s="3">
        <v>3.871523E-3</v>
      </c>
      <c r="E7" s="5"/>
      <c r="F7" s="2"/>
      <c r="G7" s="3">
        <v>66</v>
      </c>
      <c r="H7" s="3"/>
      <c r="I7" s="3"/>
      <c r="J7" s="12">
        <f t="shared" si="0"/>
        <v>33.333333333333336</v>
      </c>
    </row>
    <row r="8" spans="1:10" x14ac:dyDescent="0.35">
      <c r="A8" s="3">
        <v>1457</v>
      </c>
      <c r="B8" s="3" t="s">
        <v>4</v>
      </c>
      <c r="C8" s="3" t="s">
        <v>6</v>
      </c>
      <c r="D8" s="3">
        <v>1.1420410000000001E-3</v>
      </c>
      <c r="E8" s="5"/>
      <c r="F8" s="2"/>
      <c r="G8" s="3">
        <v>78</v>
      </c>
      <c r="H8" s="3"/>
      <c r="I8" s="3"/>
      <c r="J8" s="12">
        <f t="shared" si="0"/>
        <v>39.393939393939391</v>
      </c>
    </row>
    <row r="9" spans="1:10" x14ac:dyDescent="0.35">
      <c r="A9" s="3">
        <v>1515</v>
      </c>
      <c r="B9" s="3" t="s">
        <v>4</v>
      </c>
      <c r="C9" s="3" t="s">
        <v>6</v>
      </c>
      <c r="D9" s="3">
        <v>6.7104510000000001E-3</v>
      </c>
      <c r="E9" s="5"/>
      <c r="F9" s="2"/>
      <c r="G9" s="3">
        <v>80</v>
      </c>
      <c r="H9" s="3"/>
      <c r="I9" s="3"/>
      <c r="J9" s="12">
        <f t="shared" si="0"/>
        <v>40.404040404040401</v>
      </c>
    </row>
    <row r="10" spans="1:10" x14ac:dyDescent="0.35">
      <c r="A10" s="3">
        <v>2455</v>
      </c>
      <c r="B10" s="3" t="s">
        <v>4</v>
      </c>
      <c r="C10" s="3" t="s">
        <v>6</v>
      </c>
      <c r="D10" s="3">
        <v>1.589825E-3</v>
      </c>
      <c r="E10" s="5"/>
      <c r="F10" s="2"/>
      <c r="G10" s="3">
        <v>81</v>
      </c>
      <c r="H10" s="3"/>
      <c r="I10" s="3"/>
      <c r="J10" s="12">
        <f t="shared" si="0"/>
        <v>40.909090909090907</v>
      </c>
    </row>
    <row r="11" spans="1:10" x14ac:dyDescent="0.35">
      <c r="A11" s="3">
        <v>2558</v>
      </c>
      <c r="B11" s="3" t="s">
        <v>4</v>
      </c>
      <c r="C11" s="3" t="s">
        <v>6</v>
      </c>
      <c r="D11" s="3">
        <v>5.0072358999999997E-2</v>
      </c>
      <c r="E11" s="5"/>
      <c r="F11" s="2"/>
      <c r="G11" s="3">
        <v>64</v>
      </c>
      <c r="H11" s="3"/>
      <c r="I11" s="3"/>
      <c r="J11" s="12">
        <f t="shared" si="0"/>
        <v>32.323232323232325</v>
      </c>
    </row>
    <row r="12" spans="1:10" x14ac:dyDescent="0.35">
      <c r="A12" s="3">
        <v>3177</v>
      </c>
      <c r="B12" s="3" t="s">
        <v>4</v>
      </c>
      <c r="C12" s="3" t="s">
        <v>7</v>
      </c>
      <c r="D12" s="3">
        <v>9.5700609999999995E-3</v>
      </c>
      <c r="E12" s="5"/>
      <c r="F12" s="2"/>
      <c r="G12" s="3">
        <v>76</v>
      </c>
      <c r="H12" s="3"/>
      <c r="I12" s="3"/>
      <c r="J12" s="12">
        <f t="shared" si="0"/>
        <v>38.383838383838381</v>
      </c>
    </row>
    <row r="13" spans="1:10" x14ac:dyDescent="0.35">
      <c r="A13" s="3">
        <v>4084</v>
      </c>
      <c r="B13" s="3" t="s">
        <v>4</v>
      </c>
      <c r="C13" s="3" t="s">
        <v>7</v>
      </c>
      <c r="D13" s="3">
        <v>1.5707550000000001E-3</v>
      </c>
      <c r="E13" s="5"/>
      <c r="F13" s="2"/>
      <c r="G13" s="3">
        <v>72</v>
      </c>
      <c r="H13" s="3"/>
      <c r="I13" s="3"/>
      <c r="J13" s="12">
        <f t="shared" si="0"/>
        <v>36.363636363636367</v>
      </c>
    </row>
    <row r="14" spans="1:10" x14ac:dyDescent="0.35">
      <c r="A14" s="3">
        <v>4255</v>
      </c>
      <c r="B14" s="3" t="s">
        <v>4</v>
      </c>
      <c r="C14" s="3" t="s">
        <v>7</v>
      </c>
      <c r="D14" s="3">
        <v>3.8549399999999998E-3</v>
      </c>
      <c r="E14" s="5"/>
      <c r="F14" s="2"/>
      <c r="G14" s="3">
        <v>62</v>
      </c>
      <c r="H14" s="3"/>
      <c r="I14" s="3"/>
      <c r="J14" s="12">
        <f t="shared" si="0"/>
        <v>31.313131313131311</v>
      </c>
    </row>
    <row r="15" spans="1:10" x14ac:dyDescent="0.35">
      <c r="A15" s="3">
        <v>4320</v>
      </c>
      <c r="B15" s="3" t="s">
        <v>4</v>
      </c>
      <c r="C15" s="3" t="s">
        <v>7</v>
      </c>
      <c r="D15" s="3">
        <v>3.4290610000000002E-3</v>
      </c>
      <c r="E15" s="5"/>
      <c r="F15" s="2"/>
      <c r="G15" s="3">
        <v>77</v>
      </c>
      <c r="H15" s="3"/>
      <c r="I15" s="3"/>
      <c r="J15" s="12">
        <f t="shared" si="0"/>
        <v>38.888888888888886</v>
      </c>
    </row>
    <row r="16" spans="1:10" x14ac:dyDescent="0.35">
      <c r="A16" s="3">
        <v>4809</v>
      </c>
      <c r="B16" s="3" t="s">
        <v>4</v>
      </c>
      <c r="C16" s="3" t="s">
        <v>7</v>
      </c>
      <c r="D16" s="3">
        <v>2.1434700000000002E-3</v>
      </c>
      <c r="E16" s="5"/>
      <c r="F16" s="2"/>
      <c r="G16" s="3">
        <v>60</v>
      </c>
      <c r="H16" s="3"/>
      <c r="I16" s="3"/>
      <c r="J16" s="12">
        <f t="shared" si="0"/>
        <v>30.303030303030305</v>
      </c>
    </row>
    <row r="17" spans="1:10" x14ac:dyDescent="0.35">
      <c r="A17" s="3">
        <v>6040</v>
      </c>
      <c r="B17" s="3" t="s">
        <v>4</v>
      </c>
      <c r="C17" s="3" t="s">
        <v>7</v>
      </c>
      <c r="D17" s="3">
        <v>4.2844900000000002E-3</v>
      </c>
      <c r="E17" s="5"/>
      <c r="F17" s="2"/>
      <c r="G17" s="3">
        <v>62</v>
      </c>
      <c r="H17" s="3"/>
      <c r="I17" s="3"/>
      <c r="J17" s="12">
        <f t="shared" si="0"/>
        <v>31.313131313131311</v>
      </c>
    </row>
    <row r="18" spans="1:10" x14ac:dyDescent="0.35">
      <c r="A18" s="3">
        <v>6255</v>
      </c>
      <c r="B18" s="3" t="s">
        <v>4</v>
      </c>
      <c r="C18" s="3" t="s">
        <v>7</v>
      </c>
      <c r="D18" s="3">
        <v>2.2844089999999998E-3</v>
      </c>
      <c r="E18" s="5"/>
      <c r="F18" s="2"/>
      <c r="G18" s="3">
        <v>63</v>
      </c>
      <c r="H18" s="3"/>
      <c r="I18" s="3"/>
      <c r="J18" s="12">
        <f t="shared" si="0"/>
        <v>31.818181818181817</v>
      </c>
    </row>
    <row r="19" spans="1:10" x14ac:dyDescent="0.35">
      <c r="A19" s="3">
        <v>6573</v>
      </c>
      <c r="B19" s="3" t="s">
        <v>4</v>
      </c>
      <c r="C19" s="3" t="s">
        <v>7</v>
      </c>
      <c r="D19" s="3">
        <v>1.429388E-3</v>
      </c>
      <c r="E19" s="5"/>
      <c r="F19" s="2"/>
      <c r="G19" s="3">
        <v>70</v>
      </c>
      <c r="H19" s="3"/>
      <c r="I19" s="3"/>
      <c r="J19" s="12">
        <f t="shared" si="0"/>
        <v>35.353535353535356</v>
      </c>
    </row>
    <row r="20" spans="1:10" x14ac:dyDescent="0.35">
      <c r="A20" s="3">
        <v>6723</v>
      </c>
      <c r="B20" s="3" t="s">
        <v>4</v>
      </c>
      <c r="C20" s="3" t="s">
        <v>7</v>
      </c>
      <c r="D20" s="3">
        <v>1.7164929999999999E-3</v>
      </c>
      <c r="E20" s="5"/>
      <c r="F20" s="2"/>
      <c r="G20" s="3">
        <v>66</v>
      </c>
      <c r="H20" s="3"/>
      <c r="I20" s="3"/>
      <c r="J20" s="12">
        <f t="shared" si="0"/>
        <v>33.333333333333336</v>
      </c>
    </row>
    <row r="21" spans="1:10" x14ac:dyDescent="0.35">
      <c r="A21" s="3">
        <v>6990</v>
      </c>
      <c r="B21" s="3" t="s">
        <v>4</v>
      </c>
      <c r="C21" s="3" t="s">
        <v>7</v>
      </c>
      <c r="D21" s="3">
        <v>3.1645570000000001E-3</v>
      </c>
      <c r="E21" s="5"/>
      <c r="F21" s="2"/>
      <c r="G21" s="3">
        <v>62</v>
      </c>
      <c r="H21" s="3"/>
      <c r="I21" s="3"/>
      <c r="J21" s="12">
        <f t="shared" si="0"/>
        <v>31.313131313131311</v>
      </c>
    </row>
    <row r="22" spans="1:10" x14ac:dyDescent="0.35">
      <c r="A22" s="3">
        <v>7438</v>
      </c>
      <c r="B22" s="3" t="s">
        <v>4</v>
      </c>
      <c r="C22" s="3" t="s">
        <v>7</v>
      </c>
      <c r="D22" s="3">
        <v>5.8529619999999997E-3</v>
      </c>
      <c r="E22" s="5"/>
      <c r="F22" s="2"/>
      <c r="G22" s="3">
        <v>65</v>
      </c>
      <c r="H22" s="3"/>
      <c r="I22" s="3"/>
      <c r="J22" s="12">
        <f t="shared" si="0"/>
        <v>32.828282828282831</v>
      </c>
    </row>
    <row r="23" spans="1:10" x14ac:dyDescent="0.35">
      <c r="A23" s="3">
        <v>7765</v>
      </c>
      <c r="B23" s="3" t="s">
        <v>4</v>
      </c>
      <c r="C23" s="3" t="s">
        <v>7</v>
      </c>
      <c r="D23" s="3">
        <v>3.2847760000000001E-3</v>
      </c>
      <c r="E23" s="5"/>
      <c r="F23" s="2"/>
      <c r="G23" s="3">
        <v>54</v>
      </c>
      <c r="H23" s="3"/>
      <c r="I23" s="3"/>
      <c r="J23" s="12">
        <f t="shared" si="0"/>
        <v>27.272727272727273</v>
      </c>
    </row>
    <row r="24" spans="1:10" x14ac:dyDescent="0.35">
      <c r="A24" s="3">
        <v>8293</v>
      </c>
      <c r="B24" s="3" t="s">
        <v>4</v>
      </c>
      <c r="C24" s="3" t="s">
        <v>7</v>
      </c>
      <c r="D24" s="3">
        <v>1.2857140000000001E-3</v>
      </c>
      <c r="E24" s="5"/>
      <c r="F24" s="2"/>
      <c r="G24" s="3">
        <v>66</v>
      </c>
      <c r="H24" s="3"/>
      <c r="I24" s="3"/>
      <c r="J24" s="12">
        <f t="shared" si="0"/>
        <v>33.333333333333336</v>
      </c>
    </row>
    <row r="25" spans="1:10" x14ac:dyDescent="0.35">
      <c r="A25" s="3">
        <v>10323</v>
      </c>
      <c r="B25" s="3" t="s">
        <v>4</v>
      </c>
      <c r="C25" s="3" t="s">
        <v>8</v>
      </c>
      <c r="D25" s="3">
        <v>9.4218419999999997E-3</v>
      </c>
      <c r="E25" s="5"/>
      <c r="F25" s="2"/>
      <c r="G25" s="3">
        <v>67</v>
      </c>
      <c r="H25" s="3"/>
      <c r="I25" s="3"/>
      <c r="J25" s="12">
        <f t="shared" si="0"/>
        <v>33.838383838383841</v>
      </c>
    </row>
    <row r="26" spans="1:10" x14ac:dyDescent="0.35">
      <c r="A26" s="3">
        <v>10507</v>
      </c>
      <c r="B26" s="3" t="s">
        <v>4</v>
      </c>
      <c r="C26" s="3" t="s">
        <v>8</v>
      </c>
      <c r="D26" s="3">
        <v>1.7133070000000001E-3</v>
      </c>
      <c r="E26" s="5"/>
      <c r="F26" s="2"/>
      <c r="G26" s="3">
        <v>64</v>
      </c>
      <c r="H26" s="3"/>
      <c r="I26" s="3"/>
      <c r="J26" s="12">
        <f t="shared" si="0"/>
        <v>32.323232323232325</v>
      </c>
    </row>
    <row r="27" spans="1:10" x14ac:dyDescent="0.35">
      <c r="A27" s="3">
        <v>11083</v>
      </c>
      <c r="B27" s="3" t="s">
        <v>4</v>
      </c>
      <c r="C27" s="3" t="s">
        <v>9</v>
      </c>
      <c r="D27" s="3">
        <v>0.153481694</v>
      </c>
      <c r="E27" s="5"/>
      <c r="F27" s="2"/>
      <c r="G27" s="3">
        <v>77</v>
      </c>
      <c r="H27" s="3"/>
      <c r="I27" s="3"/>
      <c r="J27" s="12">
        <f t="shared" si="0"/>
        <v>38.888888888888886</v>
      </c>
    </row>
    <row r="28" spans="1:10" x14ac:dyDescent="0.35">
      <c r="A28" s="3">
        <v>11801</v>
      </c>
      <c r="B28" s="3" t="s">
        <v>4</v>
      </c>
      <c r="C28" s="3" t="s">
        <v>9</v>
      </c>
      <c r="D28" s="3">
        <v>1.856082E-3</v>
      </c>
      <c r="E28" s="5"/>
      <c r="F28" s="2"/>
      <c r="G28" s="3">
        <v>73</v>
      </c>
      <c r="H28" s="3"/>
      <c r="I28" s="3"/>
      <c r="J28" s="12">
        <f t="shared" si="0"/>
        <v>36.868686868686872</v>
      </c>
    </row>
    <row r="29" spans="1:10" x14ac:dyDescent="0.35">
      <c r="A29" s="3">
        <v>12781</v>
      </c>
      <c r="B29" s="3" t="s">
        <v>4</v>
      </c>
      <c r="C29" s="3" t="s">
        <v>10</v>
      </c>
      <c r="D29" s="3">
        <v>1.570307E-3</v>
      </c>
      <c r="E29" s="5"/>
      <c r="F29" s="2"/>
      <c r="G29" s="3">
        <v>82</v>
      </c>
      <c r="H29" s="3"/>
      <c r="I29" s="3"/>
      <c r="J29" s="12">
        <f t="shared" si="0"/>
        <v>41.414141414141412</v>
      </c>
    </row>
    <row r="30" spans="1:10" x14ac:dyDescent="0.35">
      <c r="A30" s="3">
        <v>13730</v>
      </c>
      <c r="B30" s="3" t="s">
        <v>4</v>
      </c>
      <c r="C30" s="3" t="s">
        <v>11</v>
      </c>
      <c r="D30" s="3">
        <v>6.995004E-3</v>
      </c>
      <c r="E30" s="5"/>
      <c r="F30" s="2"/>
      <c r="G30" s="3">
        <v>67</v>
      </c>
      <c r="H30" s="3"/>
      <c r="I30" s="3"/>
      <c r="J30" s="12">
        <f t="shared" si="0"/>
        <v>33.838383838383841</v>
      </c>
    </row>
    <row r="31" spans="1:10" x14ac:dyDescent="0.35">
      <c r="A31" s="3">
        <v>14724</v>
      </c>
      <c r="B31" s="3" t="s">
        <v>4</v>
      </c>
      <c r="C31" s="3" t="s">
        <v>11</v>
      </c>
      <c r="D31" s="3">
        <v>2.4278780000000001E-3</v>
      </c>
      <c r="E31" s="5"/>
      <c r="F31" s="2"/>
      <c r="G31" s="3">
        <v>73</v>
      </c>
      <c r="H31" s="3"/>
      <c r="I31" s="3"/>
      <c r="J31" s="12">
        <f t="shared" si="0"/>
        <v>36.868686868686872</v>
      </c>
    </row>
    <row r="32" spans="1:10" x14ac:dyDescent="0.35">
      <c r="A32" s="3">
        <v>14786</v>
      </c>
      <c r="B32" s="3" t="s">
        <v>4</v>
      </c>
      <c r="C32" s="3" t="s">
        <v>11</v>
      </c>
      <c r="D32" s="3">
        <v>8.7130409999999995E-3</v>
      </c>
      <c r="E32" s="5"/>
      <c r="F32" s="2"/>
      <c r="G32" s="3">
        <v>79</v>
      </c>
      <c r="H32" s="3"/>
      <c r="I32" s="3"/>
      <c r="J32" s="12">
        <f t="shared" si="0"/>
        <v>39.898989898989896</v>
      </c>
    </row>
    <row r="33" spans="1:10" x14ac:dyDescent="0.35">
      <c r="A33" s="3">
        <v>14805</v>
      </c>
      <c r="B33" s="3" t="s">
        <v>4</v>
      </c>
      <c r="C33" s="3" t="s">
        <v>11</v>
      </c>
      <c r="D33" s="3">
        <v>0.12523284100000001</v>
      </c>
      <c r="E33" s="5"/>
      <c r="F33" s="2"/>
      <c r="G33" s="3">
        <v>63</v>
      </c>
      <c r="H33" s="3"/>
      <c r="I33" s="3"/>
      <c r="J33" s="12">
        <f t="shared" si="0"/>
        <v>31.818181818181817</v>
      </c>
    </row>
    <row r="34" spans="1:10" x14ac:dyDescent="0.35">
      <c r="A34" s="3">
        <v>15277</v>
      </c>
      <c r="B34" s="3" t="s">
        <v>4</v>
      </c>
      <c r="C34" s="3" t="s">
        <v>11</v>
      </c>
      <c r="D34" s="3">
        <v>2.4268380000000002E-3</v>
      </c>
      <c r="E34" s="5"/>
      <c r="F34" s="2"/>
      <c r="G34" s="3">
        <v>57</v>
      </c>
      <c r="H34" s="3"/>
      <c r="I34" s="3"/>
      <c r="J34" s="12">
        <f t="shared" si="0"/>
        <v>28.787878787878789</v>
      </c>
    </row>
    <row r="35" spans="1:10" x14ac:dyDescent="0.35">
      <c r="A35" s="3">
        <v>15324</v>
      </c>
      <c r="B35" s="3" t="s">
        <v>4</v>
      </c>
      <c r="C35" s="3" t="s">
        <v>11</v>
      </c>
      <c r="D35" s="3">
        <v>3.2000000000000001E-2</v>
      </c>
      <c r="E35" s="5"/>
      <c r="F35" s="2"/>
      <c r="G35" s="3">
        <v>67</v>
      </c>
      <c r="H35" s="3"/>
      <c r="I35" s="3"/>
      <c r="J35" s="12">
        <f t="shared" si="0"/>
        <v>33.838383838383841</v>
      </c>
    </row>
    <row r="36" spans="1:10" x14ac:dyDescent="0.35">
      <c r="A36" s="3">
        <v>15927</v>
      </c>
      <c r="B36" s="3" t="s">
        <v>4</v>
      </c>
      <c r="C36" s="3" t="s">
        <v>11</v>
      </c>
      <c r="D36" s="3">
        <v>1.713062E-3</v>
      </c>
      <c r="E36" s="5"/>
      <c r="F36" s="2"/>
      <c r="G36" s="3">
        <v>74</v>
      </c>
      <c r="H36" s="3"/>
      <c r="I36" s="3"/>
      <c r="J36" s="12">
        <f t="shared" si="0"/>
        <v>37.373737373737377</v>
      </c>
    </row>
    <row r="37" spans="1:10" x14ac:dyDescent="0.35">
      <c r="A37" s="3">
        <v>16260</v>
      </c>
      <c r="B37" s="3" t="s">
        <v>4</v>
      </c>
      <c r="C37" s="3" t="s">
        <v>12</v>
      </c>
      <c r="D37" s="3">
        <v>2.1413280000000001E-3</v>
      </c>
      <c r="E37" s="5"/>
      <c r="F37" s="2"/>
      <c r="G37" s="3">
        <v>69</v>
      </c>
      <c r="H37" s="3"/>
      <c r="I37" s="3"/>
      <c r="J37" s="12">
        <f t="shared" si="0"/>
        <v>34.848484848484851</v>
      </c>
    </row>
    <row r="38" spans="1:10" x14ac:dyDescent="0.35">
      <c r="A38" s="3">
        <v>16762</v>
      </c>
      <c r="B38" s="3" t="s">
        <v>4</v>
      </c>
      <c r="C38" s="3" t="s">
        <v>12</v>
      </c>
      <c r="D38" s="3">
        <v>3.2857139999999999E-3</v>
      </c>
      <c r="E38" s="5"/>
      <c r="F38" s="2"/>
      <c r="G38" s="3">
        <v>74</v>
      </c>
      <c r="H38" s="3"/>
      <c r="I38" s="3"/>
      <c r="J38" s="12">
        <f t="shared" si="0"/>
        <v>37.373737373737377</v>
      </c>
    </row>
    <row r="39" spans="1:10" x14ac:dyDescent="0.35">
      <c r="A39" s="3">
        <v>16887</v>
      </c>
      <c r="B39" s="3" t="s">
        <v>4</v>
      </c>
      <c r="C39" s="3" t="s">
        <v>4</v>
      </c>
      <c r="D39" s="3">
        <v>4.2826549999999998E-3</v>
      </c>
      <c r="E39" s="5"/>
      <c r="F39" s="2"/>
      <c r="G39" s="3">
        <v>71</v>
      </c>
      <c r="H39" s="3"/>
      <c r="I39" s="3"/>
      <c r="J39" s="12">
        <f t="shared" si="0"/>
        <v>35.858585858585862</v>
      </c>
    </row>
    <row r="40" spans="1:10" x14ac:dyDescent="0.35">
      <c r="A40" s="3">
        <v>17247</v>
      </c>
      <c r="B40" s="3" t="s">
        <v>4</v>
      </c>
      <c r="C40" s="3" t="s">
        <v>4</v>
      </c>
      <c r="D40" s="3">
        <v>4.3130533999999998E-2</v>
      </c>
      <c r="E40" s="5"/>
      <c r="F40" s="2"/>
      <c r="G40" s="3">
        <v>61</v>
      </c>
      <c r="H40" s="3"/>
      <c r="I40" s="3"/>
      <c r="J40" s="12">
        <f t="shared" si="0"/>
        <v>30.80808080808081</v>
      </c>
    </row>
    <row r="41" spans="1:10" x14ac:dyDescent="0.35">
      <c r="A41" s="3">
        <v>17639</v>
      </c>
      <c r="B41" s="3" t="s">
        <v>4</v>
      </c>
      <c r="C41" s="3" t="s">
        <v>12</v>
      </c>
      <c r="D41" s="3">
        <v>1.431229E-3</v>
      </c>
      <c r="E41" s="5"/>
      <c r="F41" s="2"/>
      <c r="G41" s="3">
        <v>60</v>
      </c>
      <c r="H41" s="3"/>
      <c r="I41" s="3"/>
      <c r="J41" s="12">
        <f t="shared" si="0"/>
        <v>30.303030303030305</v>
      </c>
    </row>
    <row r="42" spans="1:10" x14ac:dyDescent="0.35">
      <c r="A42" s="3">
        <v>17747</v>
      </c>
      <c r="B42" s="3" t="s">
        <v>4</v>
      </c>
      <c r="C42" s="3" t="s">
        <v>4</v>
      </c>
      <c r="D42" s="3">
        <v>9.2340729999999996E-2</v>
      </c>
      <c r="E42" s="5"/>
      <c r="F42" s="2"/>
      <c r="G42" s="3">
        <v>65</v>
      </c>
      <c r="H42" s="3"/>
      <c r="I42" s="3"/>
      <c r="J42" s="12">
        <f t="shared" si="0"/>
        <v>32.828282828282831</v>
      </c>
    </row>
    <row r="43" spans="1:10" x14ac:dyDescent="0.35">
      <c r="A43" s="3">
        <v>17858</v>
      </c>
      <c r="B43" s="3" t="s">
        <v>4</v>
      </c>
      <c r="C43" s="3" t="s">
        <v>12</v>
      </c>
      <c r="D43" s="3">
        <v>9.3790150000000003E-2</v>
      </c>
      <c r="E43" s="5"/>
      <c r="F43" s="2"/>
      <c r="G43" s="3">
        <v>70</v>
      </c>
      <c r="H43" s="3"/>
      <c r="I43" s="3"/>
      <c r="J43" s="12">
        <f t="shared" si="0"/>
        <v>35.353535353535356</v>
      </c>
    </row>
    <row r="44" spans="1:10" x14ac:dyDescent="0.35">
      <c r="A44" s="3">
        <v>17944</v>
      </c>
      <c r="B44" s="3" t="s">
        <v>4</v>
      </c>
      <c r="C44" s="3" t="s">
        <v>12</v>
      </c>
      <c r="D44" s="3">
        <v>1.570307E-3</v>
      </c>
      <c r="E44" s="5"/>
      <c r="F44" s="2"/>
      <c r="G44" s="3">
        <v>63</v>
      </c>
      <c r="H44" s="3"/>
      <c r="I44" s="3"/>
      <c r="J44" s="12">
        <f t="shared" si="0"/>
        <v>31.818181818181817</v>
      </c>
    </row>
    <row r="45" spans="1:10" x14ac:dyDescent="0.35">
      <c r="A45" s="3">
        <v>18060</v>
      </c>
      <c r="B45" s="3" t="s">
        <v>4</v>
      </c>
      <c r="C45" s="3" t="s">
        <v>13</v>
      </c>
      <c r="D45" s="3">
        <v>9.4986430999999996E-2</v>
      </c>
      <c r="E45" s="5"/>
      <c r="F45" s="2"/>
      <c r="G45" s="3">
        <v>68</v>
      </c>
      <c r="H45" s="3"/>
      <c r="I45" s="3"/>
      <c r="J45" s="12">
        <f t="shared" si="0"/>
        <v>34.343434343434346</v>
      </c>
    </row>
    <row r="46" spans="1:10" x14ac:dyDescent="0.35">
      <c r="A46" s="3">
        <v>18713</v>
      </c>
      <c r="B46" s="3" t="s">
        <v>4</v>
      </c>
      <c r="C46" s="3" t="s">
        <v>12</v>
      </c>
      <c r="D46" s="3">
        <v>1.4275519999999999E-3</v>
      </c>
      <c r="E46" s="5"/>
      <c r="F46" s="2"/>
      <c r="G46" s="3">
        <v>70</v>
      </c>
      <c r="H46" s="3"/>
      <c r="I46" s="3"/>
      <c r="J46" s="12">
        <f t="shared" si="0"/>
        <v>35.353535353535356</v>
      </c>
    </row>
    <row r="47" spans="1:10" x14ac:dyDescent="0.35">
      <c r="A47" s="3">
        <v>18756</v>
      </c>
      <c r="B47" s="3" t="s">
        <v>4</v>
      </c>
      <c r="C47" s="3" t="s">
        <v>4</v>
      </c>
      <c r="D47" s="3">
        <v>1.9988580000000001E-3</v>
      </c>
      <c r="E47" s="5"/>
      <c r="F47" s="2"/>
      <c r="G47" s="3">
        <v>66</v>
      </c>
      <c r="H47" s="3"/>
      <c r="I47" s="3"/>
      <c r="J47" s="12">
        <f t="shared" si="0"/>
        <v>33.333333333333336</v>
      </c>
    </row>
    <row r="48" spans="1:10" x14ac:dyDescent="0.35">
      <c r="A48" s="3">
        <v>18998</v>
      </c>
      <c r="B48" s="3" t="s">
        <v>4</v>
      </c>
      <c r="C48" s="3" t="s">
        <v>12</v>
      </c>
      <c r="D48" s="3">
        <v>1.2567838E-2</v>
      </c>
      <c r="E48" s="5"/>
      <c r="F48" s="2"/>
      <c r="G48" s="3">
        <v>69</v>
      </c>
      <c r="H48" s="3"/>
      <c r="I48" s="3"/>
      <c r="J48" s="12">
        <f t="shared" si="0"/>
        <v>34.848484848484851</v>
      </c>
    </row>
    <row r="49" spans="1:10" x14ac:dyDescent="0.35">
      <c r="A49" s="3">
        <v>19170</v>
      </c>
      <c r="B49" s="3" t="s">
        <v>4</v>
      </c>
      <c r="C49" s="3" t="s">
        <v>12</v>
      </c>
      <c r="D49" s="3">
        <v>2.8555109999999998E-3</v>
      </c>
      <c r="E49" s="5"/>
      <c r="F49" s="2"/>
      <c r="G49" s="3">
        <v>85</v>
      </c>
      <c r="H49" s="3"/>
      <c r="I49" s="3"/>
      <c r="J49" s="12">
        <f t="shared" si="0"/>
        <v>42.929292929292927</v>
      </c>
    </row>
    <row r="50" spans="1:10" x14ac:dyDescent="0.35">
      <c r="A50" s="3">
        <v>19684</v>
      </c>
      <c r="B50" s="3" t="s">
        <v>4</v>
      </c>
      <c r="C50" s="3" t="s">
        <v>12</v>
      </c>
      <c r="D50" s="3">
        <v>6.1278089999999997E-3</v>
      </c>
      <c r="E50" s="5"/>
      <c r="F50" s="2"/>
      <c r="G50" s="3">
        <v>66</v>
      </c>
      <c r="H50" s="3"/>
      <c r="I50" s="3"/>
      <c r="J50" s="12">
        <f t="shared" si="0"/>
        <v>33.333333333333336</v>
      </c>
    </row>
    <row r="51" spans="1:10" x14ac:dyDescent="0.35">
      <c r="A51" s="3">
        <v>20031</v>
      </c>
      <c r="B51" s="3" t="s">
        <v>4</v>
      </c>
      <c r="C51" s="3" t="s">
        <v>12</v>
      </c>
      <c r="D51" s="3">
        <v>1.8856980000000001E-3</v>
      </c>
      <c r="E51" s="5"/>
      <c r="F51" s="2"/>
      <c r="G51" s="3">
        <v>66</v>
      </c>
      <c r="H51" s="3"/>
      <c r="I51" s="3"/>
      <c r="J51" s="12">
        <f t="shared" si="0"/>
        <v>33.333333333333336</v>
      </c>
    </row>
    <row r="52" spans="1:10" x14ac:dyDescent="0.35">
      <c r="A52" s="3">
        <v>20148</v>
      </c>
      <c r="B52" s="3" t="s">
        <v>4</v>
      </c>
      <c r="C52" s="3" t="s">
        <v>4</v>
      </c>
      <c r="D52" s="3">
        <v>1.4475969999999999E-3</v>
      </c>
      <c r="E52" s="5"/>
      <c r="F52" s="2"/>
      <c r="G52" s="3">
        <v>55</v>
      </c>
      <c r="H52" s="3"/>
      <c r="I52" s="3"/>
      <c r="J52" s="12">
        <f t="shared" si="0"/>
        <v>27.777777777777779</v>
      </c>
    </row>
    <row r="53" spans="1:10" x14ac:dyDescent="0.35">
      <c r="A53" s="3">
        <v>20275</v>
      </c>
      <c r="B53" s="3" t="s">
        <v>4</v>
      </c>
      <c r="C53" s="3" t="s">
        <v>12</v>
      </c>
      <c r="D53" s="3">
        <v>2.2998419999999999E-3</v>
      </c>
      <c r="E53" s="5"/>
      <c r="F53" s="2"/>
      <c r="G53" s="3">
        <v>64</v>
      </c>
      <c r="H53" s="3"/>
      <c r="I53" s="3"/>
      <c r="J53" s="12">
        <f t="shared" si="0"/>
        <v>32.323232323232325</v>
      </c>
    </row>
    <row r="54" spans="1:10" x14ac:dyDescent="0.35">
      <c r="A54" s="3">
        <v>20755</v>
      </c>
      <c r="B54" s="3" t="s">
        <v>4</v>
      </c>
      <c r="C54" s="3" t="s">
        <v>4</v>
      </c>
      <c r="D54" s="3">
        <v>3.8565919999999998E-3</v>
      </c>
      <c r="E54" s="5"/>
      <c r="F54" s="2"/>
      <c r="G54" s="3">
        <v>65</v>
      </c>
      <c r="H54" s="3"/>
      <c r="I54" s="3"/>
      <c r="J54" s="12">
        <f t="shared" si="0"/>
        <v>32.828282828282831</v>
      </c>
    </row>
    <row r="55" spans="1:10" x14ac:dyDescent="0.35">
      <c r="A55" s="3">
        <v>20931</v>
      </c>
      <c r="B55" s="3" t="s">
        <v>4</v>
      </c>
      <c r="C55" s="3" t="s">
        <v>12</v>
      </c>
      <c r="D55" s="3">
        <v>1.4275519999999999E-3</v>
      </c>
      <c r="E55" s="5"/>
      <c r="F55" s="2"/>
      <c r="G55" s="3">
        <v>63</v>
      </c>
      <c r="H55" s="3"/>
      <c r="I55" s="3"/>
      <c r="J55" s="12">
        <f t="shared" si="0"/>
        <v>31.818181818181817</v>
      </c>
    </row>
    <row r="56" spans="1:10" x14ac:dyDescent="0.35">
      <c r="A56" s="3">
        <v>21137</v>
      </c>
      <c r="B56" s="3" t="s">
        <v>4</v>
      </c>
      <c r="C56" s="3" t="s">
        <v>4</v>
      </c>
      <c r="D56" s="3">
        <v>1.57098E-3</v>
      </c>
      <c r="E56" s="5"/>
      <c r="F56" s="2"/>
      <c r="G56" s="3">
        <v>68</v>
      </c>
      <c r="H56" s="3"/>
      <c r="I56" s="3"/>
      <c r="J56" s="12">
        <f t="shared" si="0"/>
        <v>34.343434343434346</v>
      </c>
    </row>
    <row r="57" spans="1:10" x14ac:dyDescent="0.35">
      <c r="A57" s="3">
        <v>21204</v>
      </c>
      <c r="B57" s="3" t="s">
        <v>4</v>
      </c>
      <c r="C57" s="3" t="s">
        <v>12</v>
      </c>
      <c r="D57" s="3">
        <v>1.717475E-3</v>
      </c>
      <c r="E57" s="5"/>
      <c r="F57" s="2"/>
      <c r="G57" s="3">
        <v>62</v>
      </c>
      <c r="H57" s="3"/>
      <c r="I57" s="3"/>
      <c r="J57" s="12">
        <f t="shared" si="0"/>
        <v>31.313131313131311</v>
      </c>
    </row>
    <row r="58" spans="1:10" x14ac:dyDescent="0.35">
      <c r="A58" s="3">
        <v>21575</v>
      </c>
      <c r="B58" s="3" t="s">
        <v>15</v>
      </c>
      <c r="C58" s="3" t="s">
        <v>15</v>
      </c>
      <c r="D58" s="3">
        <v>6.0414270000000003E-3</v>
      </c>
      <c r="E58" s="5"/>
      <c r="F58" s="2"/>
      <c r="G58" s="3">
        <v>61</v>
      </c>
      <c r="H58" s="3"/>
      <c r="I58" s="3"/>
      <c r="J58" s="12">
        <f t="shared" si="0"/>
        <v>30.80808080808081</v>
      </c>
    </row>
    <row r="59" spans="1:10" x14ac:dyDescent="0.35">
      <c r="A59" s="3">
        <v>21707</v>
      </c>
      <c r="B59" s="3" t="s">
        <v>15</v>
      </c>
      <c r="C59" s="3" t="s">
        <v>15</v>
      </c>
      <c r="D59" s="3">
        <v>1.856878E-3</v>
      </c>
      <c r="E59" s="5"/>
      <c r="F59" s="2"/>
      <c r="G59" s="3">
        <v>73</v>
      </c>
      <c r="H59" s="3"/>
      <c r="I59" s="3"/>
      <c r="J59" s="12">
        <f t="shared" si="0"/>
        <v>36.868686868686872</v>
      </c>
    </row>
    <row r="60" spans="1:10" x14ac:dyDescent="0.35">
      <c r="A60" s="3">
        <v>23010</v>
      </c>
      <c r="B60" s="3" t="s">
        <v>15</v>
      </c>
      <c r="C60" s="3" t="s">
        <v>15</v>
      </c>
      <c r="D60" s="3">
        <v>3.295601E-3</v>
      </c>
      <c r="E60" s="5"/>
      <c r="F60" s="2"/>
      <c r="G60" s="3">
        <v>77</v>
      </c>
      <c r="H60" s="3"/>
      <c r="I60" s="3"/>
      <c r="J60" s="12">
        <f t="shared" si="0"/>
        <v>38.888888888888886</v>
      </c>
    </row>
    <row r="61" spans="1:10" x14ac:dyDescent="0.35">
      <c r="A61" s="3">
        <v>23403</v>
      </c>
      <c r="B61" s="3" t="s">
        <v>15</v>
      </c>
      <c r="C61" s="3" t="s">
        <v>15</v>
      </c>
      <c r="D61" s="3">
        <v>0.40083058900000001</v>
      </c>
      <c r="E61" s="5"/>
      <c r="F61" s="2"/>
      <c r="G61" s="3">
        <v>72</v>
      </c>
      <c r="H61" s="3"/>
      <c r="I61" s="3"/>
      <c r="J61" s="12">
        <f t="shared" si="0"/>
        <v>36.363636363636367</v>
      </c>
    </row>
    <row r="62" spans="1:10" x14ac:dyDescent="0.35">
      <c r="A62" s="3">
        <v>23707</v>
      </c>
      <c r="B62" s="3" t="s">
        <v>15</v>
      </c>
      <c r="C62" s="3" t="s">
        <v>15</v>
      </c>
      <c r="D62" s="3">
        <v>3.1406139999999999E-3</v>
      </c>
      <c r="E62" s="5"/>
      <c r="F62" s="2"/>
      <c r="G62" s="3">
        <v>76</v>
      </c>
      <c r="H62" s="3"/>
      <c r="I62" s="3"/>
      <c r="J62" s="12">
        <f t="shared" si="0"/>
        <v>38.383838383838381</v>
      </c>
    </row>
    <row r="63" spans="1:10" x14ac:dyDescent="0.35">
      <c r="A63" s="3">
        <v>24034</v>
      </c>
      <c r="B63" s="3" t="s">
        <v>15</v>
      </c>
      <c r="C63" s="3" t="s">
        <v>15</v>
      </c>
      <c r="D63" s="3">
        <v>1.2139389E-2</v>
      </c>
      <c r="E63" s="5"/>
      <c r="F63" s="2"/>
      <c r="G63" s="3">
        <v>76</v>
      </c>
      <c r="H63" s="3"/>
      <c r="I63" s="3"/>
      <c r="J63" s="12">
        <f t="shared" si="0"/>
        <v>38.383838383838381</v>
      </c>
    </row>
    <row r="64" spans="1:10" x14ac:dyDescent="0.35">
      <c r="A64" s="3">
        <v>24390</v>
      </c>
      <c r="B64" s="3" t="s">
        <v>15</v>
      </c>
      <c r="C64" s="3" t="s">
        <v>15</v>
      </c>
      <c r="D64" s="3">
        <v>3.2838379999999999E-3</v>
      </c>
      <c r="E64" s="5"/>
      <c r="F64" s="2"/>
      <c r="G64" s="3">
        <v>78</v>
      </c>
      <c r="H64" s="3"/>
      <c r="I64" s="3"/>
      <c r="J64" s="12">
        <f t="shared" si="0"/>
        <v>39.393939393939391</v>
      </c>
    </row>
    <row r="65" spans="1:10" x14ac:dyDescent="0.35">
      <c r="A65" s="3">
        <v>24862</v>
      </c>
      <c r="B65" s="3" t="s">
        <v>15</v>
      </c>
      <c r="C65" s="3" t="s">
        <v>15</v>
      </c>
      <c r="D65" s="3">
        <v>6.5667379999999999E-3</v>
      </c>
      <c r="E65" s="5"/>
      <c r="F65" s="2"/>
      <c r="G65" s="3">
        <v>69</v>
      </c>
      <c r="H65" s="3"/>
      <c r="I65" s="3"/>
      <c r="J65" s="12">
        <f t="shared" si="0"/>
        <v>34.848484848484851</v>
      </c>
    </row>
    <row r="66" spans="1:10" x14ac:dyDescent="0.35">
      <c r="A66" s="3">
        <v>25433</v>
      </c>
      <c r="B66" s="3" t="s">
        <v>16</v>
      </c>
      <c r="C66" s="3" t="s">
        <v>16</v>
      </c>
      <c r="D66" s="3">
        <v>2.4271840000000002E-3</v>
      </c>
      <c r="E66" s="5"/>
      <c r="F66" s="2"/>
      <c r="G66" s="3">
        <v>72</v>
      </c>
      <c r="H66" s="3"/>
      <c r="I66" s="3"/>
      <c r="J66" s="12">
        <f t="shared" si="0"/>
        <v>36.363636363636367</v>
      </c>
    </row>
    <row r="67" spans="1:10" x14ac:dyDescent="0.35">
      <c r="A67" s="3">
        <v>25947</v>
      </c>
      <c r="B67" s="3" t="s">
        <v>16</v>
      </c>
      <c r="C67" s="3" t="s">
        <v>16</v>
      </c>
      <c r="D67" s="3">
        <v>1.4277560000000001E-3</v>
      </c>
      <c r="E67" s="5"/>
      <c r="F67" s="2"/>
      <c r="G67" s="3">
        <v>67</v>
      </c>
      <c r="H67" s="3"/>
      <c r="I67" s="3"/>
      <c r="J67" s="12">
        <f t="shared" si="0"/>
        <v>33.838383838383841</v>
      </c>
    </row>
    <row r="68" spans="1:10" x14ac:dyDescent="0.35">
      <c r="A68" s="3">
        <v>26211</v>
      </c>
      <c r="B68" s="3" t="s">
        <v>16</v>
      </c>
      <c r="C68" s="3" t="s">
        <v>16</v>
      </c>
      <c r="D68" s="3">
        <v>1.142531E-3</v>
      </c>
      <c r="E68" s="5"/>
      <c r="F68" s="2"/>
      <c r="G68" s="3">
        <v>65</v>
      </c>
      <c r="H68" s="3"/>
      <c r="I68" s="3"/>
      <c r="J68" s="12">
        <f t="shared" si="0"/>
        <v>32.828282828282831</v>
      </c>
    </row>
    <row r="69" spans="1:10" x14ac:dyDescent="0.35">
      <c r="A69" s="3">
        <v>26625</v>
      </c>
      <c r="B69" s="3" t="s">
        <v>17</v>
      </c>
      <c r="C69" s="3" t="s">
        <v>17</v>
      </c>
      <c r="D69" s="3">
        <v>1.570531E-3</v>
      </c>
      <c r="E69" s="5"/>
      <c r="F69" s="2"/>
      <c r="G69" s="3">
        <v>73</v>
      </c>
      <c r="H69" s="3"/>
      <c r="I69" s="3"/>
      <c r="J69" s="12">
        <f t="shared" ref="J69:J103" si="1">100*G69/198</f>
        <v>36.868686868686872</v>
      </c>
    </row>
    <row r="70" spans="1:10" x14ac:dyDescent="0.35">
      <c r="A70" s="3">
        <v>26730</v>
      </c>
      <c r="B70" s="3" t="s">
        <v>17</v>
      </c>
      <c r="C70" s="3" t="s">
        <v>17</v>
      </c>
      <c r="D70" s="3">
        <v>1.28498E-3</v>
      </c>
      <c r="E70" s="5"/>
      <c r="F70" s="2"/>
      <c r="G70" s="3">
        <v>72</v>
      </c>
      <c r="H70" s="3"/>
      <c r="I70" s="3"/>
      <c r="J70" s="12">
        <f t="shared" si="1"/>
        <v>36.363636363636367</v>
      </c>
    </row>
    <row r="71" spans="1:10" x14ac:dyDescent="0.35">
      <c r="A71" s="3">
        <v>27384</v>
      </c>
      <c r="B71" s="3" t="s">
        <v>18</v>
      </c>
      <c r="C71" s="3" t="s">
        <v>18</v>
      </c>
      <c r="D71" s="3">
        <v>4.7142859999999998E-3</v>
      </c>
      <c r="E71" s="5"/>
      <c r="F71" s="2"/>
      <c r="G71" s="3">
        <v>68</v>
      </c>
      <c r="H71" s="3"/>
      <c r="I71" s="3"/>
      <c r="J71" s="12">
        <f t="shared" si="1"/>
        <v>34.343434343434346</v>
      </c>
    </row>
    <row r="72" spans="1:10" x14ac:dyDescent="0.35">
      <c r="A72" s="3">
        <v>27635</v>
      </c>
      <c r="B72" s="3" t="s">
        <v>19</v>
      </c>
      <c r="C72" s="3" t="s">
        <v>19</v>
      </c>
      <c r="D72" s="3">
        <v>6.0275550000000004E-3</v>
      </c>
      <c r="E72" s="5"/>
      <c r="F72" s="2"/>
      <c r="G72" s="3">
        <v>68</v>
      </c>
      <c r="H72" s="3"/>
      <c r="I72" s="3"/>
      <c r="J72" s="12">
        <f t="shared" si="1"/>
        <v>34.343434343434346</v>
      </c>
    </row>
    <row r="73" spans="1:10" x14ac:dyDescent="0.35">
      <c r="A73" s="3">
        <v>27679</v>
      </c>
      <c r="B73" s="3" t="s">
        <v>19</v>
      </c>
      <c r="C73" s="3" t="s">
        <v>19</v>
      </c>
      <c r="D73" s="3">
        <v>1.720924E-3</v>
      </c>
      <c r="E73" s="5"/>
      <c r="F73" s="2"/>
      <c r="G73" s="3">
        <v>57</v>
      </c>
      <c r="H73" s="3"/>
      <c r="I73" s="3"/>
      <c r="J73" s="12">
        <f t="shared" si="1"/>
        <v>28.787878787878789</v>
      </c>
    </row>
    <row r="74" spans="1:10" x14ac:dyDescent="0.35">
      <c r="A74" s="3">
        <v>27964</v>
      </c>
      <c r="B74" s="3" t="s">
        <v>20</v>
      </c>
      <c r="C74" s="3" t="s">
        <v>20</v>
      </c>
      <c r="D74" s="3">
        <v>1.5019311E-2</v>
      </c>
      <c r="E74" s="5"/>
      <c r="F74" s="2"/>
      <c r="G74" s="3">
        <v>60</v>
      </c>
      <c r="H74" s="3"/>
      <c r="I74" s="3"/>
      <c r="J74" s="12">
        <f t="shared" si="1"/>
        <v>30.303030303030305</v>
      </c>
    </row>
    <row r="75" spans="1:10" x14ac:dyDescent="0.35">
      <c r="A75" s="3">
        <v>28144</v>
      </c>
      <c r="B75" s="3" t="s">
        <v>20</v>
      </c>
      <c r="C75" s="3" t="s">
        <v>20</v>
      </c>
      <c r="D75" s="3">
        <v>0.14841849100000001</v>
      </c>
      <c r="E75" s="5"/>
      <c r="F75" s="2"/>
      <c r="G75" s="3">
        <v>68</v>
      </c>
      <c r="H75" s="3"/>
      <c r="I75" s="3"/>
      <c r="J75" s="12">
        <f t="shared" si="1"/>
        <v>34.343434343434346</v>
      </c>
    </row>
    <row r="76" spans="1:10" x14ac:dyDescent="0.35">
      <c r="A76" s="3">
        <v>28311</v>
      </c>
      <c r="B76" s="3" t="s">
        <v>21</v>
      </c>
      <c r="C76" s="3" t="s">
        <v>21</v>
      </c>
      <c r="D76" s="3">
        <v>1.3561742E-2</v>
      </c>
      <c r="E76" s="5"/>
      <c r="F76" s="2"/>
      <c r="G76" s="3">
        <v>63</v>
      </c>
      <c r="H76" s="3"/>
      <c r="I76" s="3"/>
      <c r="J76" s="12">
        <f t="shared" si="1"/>
        <v>31.818181818181817</v>
      </c>
    </row>
    <row r="77" spans="1:10" x14ac:dyDescent="0.35">
      <c r="A77" s="3">
        <v>28826</v>
      </c>
      <c r="B77" s="3" t="s">
        <v>21</v>
      </c>
      <c r="C77" s="3" t="s">
        <v>21</v>
      </c>
      <c r="D77" s="3">
        <v>1.4275519999999999E-3</v>
      </c>
      <c r="E77" s="5"/>
      <c r="F77" s="2"/>
      <c r="G77" s="3">
        <v>78</v>
      </c>
      <c r="H77" s="3"/>
      <c r="I77" s="3"/>
      <c r="J77" s="12">
        <f t="shared" si="1"/>
        <v>39.393939393939391</v>
      </c>
    </row>
    <row r="78" spans="1:10" x14ac:dyDescent="0.35">
      <c r="A78" s="3">
        <v>28851</v>
      </c>
      <c r="B78" s="3" t="s">
        <v>21</v>
      </c>
      <c r="C78" s="3" t="s">
        <v>21</v>
      </c>
      <c r="D78" s="3">
        <v>9.7101240000000005E-3</v>
      </c>
      <c r="E78" s="5"/>
      <c r="F78" s="2"/>
      <c r="G78" s="3">
        <v>63</v>
      </c>
      <c r="H78" s="3"/>
      <c r="I78" s="3"/>
      <c r="J78" s="12">
        <f t="shared" si="1"/>
        <v>31.818181818181817</v>
      </c>
    </row>
    <row r="79" spans="1:10" x14ac:dyDescent="0.35">
      <c r="A79" s="3">
        <v>28887</v>
      </c>
      <c r="B79" s="3" t="s">
        <v>21</v>
      </c>
      <c r="C79" s="3" t="s">
        <v>21</v>
      </c>
      <c r="D79" s="3">
        <v>3.4271029999999999E-3</v>
      </c>
      <c r="E79" s="5"/>
      <c r="F79" s="2"/>
      <c r="G79" s="3">
        <v>55</v>
      </c>
      <c r="H79" s="3"/>
      <c r="I79" s="3"/>
      <c r="J79" s="12">
        <f t="shared" si="1"/>
        <v>27.777777777777779</v>
      </c>
    </row>
    <row r="80" spans="1:10" x14ac:dyDescent="0.35">
      <c r="A80" s="3">
        <v>29253</v>
      </c>
      <c r="B80" s="3" t="s">
        <v>21</v>
      </c>
      <c r="C80" s="3" t="s">
        <v>21</v>
      </c>
      <c r="D80" s="3">
        <v>1.2866329999999999E-3</v>
      </c>
      <c r="E80" s="5"/>
      <c r="F80" s="2"/>
      <c r="G80" s="3">
        <v>74</v>
      </c>
      <c r="H80" s="3"/>
      <c r="I80" s="3"/>
      <c r="J80" s="12">
        <f t="shared" si="1"/>
        <v>37.373737373737377</v>
      </c>
    </row>
    <row r="81" spans="1:10" x14ac:dyDescent="0.35">
      <c r="A81" s="3">
        <v>29635</v>
      </c>
      <c r="B81" s="3" t="s">
        <v>22</v>
      </c>
      <c r="C81" s="3" t="s">
        <v>22</v>
      </c>
      <c r="D81" s="3">
        <v>2.294894E-3</v>
      </c>
      <c r="E81" s="5"/>
      <c r="F81" s="2"/>
      <c r="G81" s="3">
        <v>67</v>
      </c>
      <c r="H81" s="3"/>
      <c r="I81" s="3"/>
      <c r="J81" s="12">
        <f t="shared" si="1"/>
        <v>33.838383838383841</v>
      </c>
    </row>
    <row r="82" spans="1:10" x14ac:dyDescent="0.35">
      <c r="A82" s="3">
        <v>29742</v>
      </c>
      <c r="B82" s="3" t="s">
        <v>14</v>
      </c>
      <c r="C82" s="3" t="s">
        <v>13</v>
      </c>
      <c r="D82" s="3">
        <v>1.5689756999999999E-2</v>
      </c>
      <c r="E82" s="5"/>
      <c r="F82" s="2"/>
      <c r="G82" s="3">
        <v>72</v>
      </c>
      <c r="H82" s="3"/>
      <c r="I82" s="3"/>
      <c r="J82" s="12">
        <f t="shared" si="1"/>
        <v>36.363636363636367</v>
      </c>
    </row>
    <row r="83" spans="1:10" x14ac:dyDescent="0.35">
      <c r="A83" s="3">
        <v>10319</v>
      </c>
      <c r="B83" s="3" t="s">
        <v>4</v>
      </c>
      <c r="C83" s="3" t="s">
        <v>8</v>
      </c>
      <c r="D83" s="3">
        <v>1.2847970000000001E-3</v>
      </c>
      <c r="E83" s="5"/>
      <c r="F83" s="2"/>
      <c r="G83" s="3">
        <v>68</v>
      </c>
      <c r="H83" s="3"/>
      <c r="I83" s="3"/>
      <c r="J83" s="12">
        <f t="shared" si="1"/>
        <v>34.343434343434346</v>
      </c>
    </row>
    <row r="84" spans="1:10" x14ac:dyDescent="0.35">
      <c r="A84" s="3">
        <v>11074</v>
      </c>
      <c r="B84" s="3" t="s">
        <v>4</v>
      </c>
      <c r="C84" s="3" t="s">
        <v>9</v>
      </c>
      <c r="D84" s="3">
        <v>2.428571E-3</v>
      </c>
      <c r="E84" s="5"/>
      <c r="F84" s="2"/>
      <c r="G84" s="3">
        <v>61</v>
      </c>
      <c r="H84" s="3"/>
      <c r="I84" s="3"/>
      <c r="J84" s="12">
        <f t="shared" si="1"/>
        <v>30.80808080808081</v>
      </c>
    </row>
    <row r="85" spans="1:10" x14ac:dyDescent="0.35">
      <c r="A85" s="3">
        <v>24389</v>
      </c>
      <c r="B85" s="3" t="s">
        <v>15</v>
      </c>
      <c r="C85" s="3" t="s">
        <v>15</v>
      </c>
      <c r="D85" s="3">
        <v>3.141062E-3</v>
      </c>
      <c r="E85" s="5"/>
      <c r="F85" s="2"/>
      <c r="G85" s="3">
        <v>67</v>
      </c>
      <c r="H85" s="3"/>
      <c r="I85" s="3"/>
      <c r="J85" s="12">
        <f t="shared" si="1"/>
        <v>33.838383838383841</v>
      </c>
    </row>
    <row r="86" spans="1:10" x14ac:dyDescent="0.35">
      <c r="A86" s="3">
        <v>26729</v>
      </c>
      <c r="B86" s="3" t="s">
        <v>17</v>
      </c>
      <c r="C86" s="3" t="s">
        <v>17</v>
      </c>
      <c r="D86" s="3">
        <v>1.0709695999999999E-2</v>
      </c>
      <c r="E86" s="5"/>
      <c r="F86" s="2"/>
      <c r="G86" s="3">
        <v>72</v>
      </c>
      <c r="H86" s="3"/>
      <c r="I86" s="3"/>
      <c r="J86" s="12">
        <f t="shared" si="1"/>
        <v>36.363636363636367</v>
      </c>
    </row>
    <row r="87" spans="1:10" x14ac:dyDescent="0.35">
      <c r="A87" s="3">
        <v>28821</v>
      </c>
      <c r="B87" s="3" t="s">
        <v>21</v>
      </c>
      <c r="C87" s="3" t="s">
        <v>21</v>
      </c>
      <c r="D87" s="3">
        <v>1.9988580000000001E-3</v>
      </c>
      <c r="E87" s="5"/>
      <c r="F87" s="2"/>
      <c r="G87" s="3">
        <v>63</v>
      </c>
      <c r="H87" s="3"/>
      <c r="I87" s="3"/>
      <c r="J87" s="12">
        <f t="shared" si="1"/>
        <v>31.818181818181817</v>
      </c>
    </row>
    <row r="88" spans="1:10" x14ac:dyDescent="0.35">
      <c r="A88" s="3">
        <v>28854</v>
      </c>
      <c r="B88" s="3" t="s">
        <v>21</v>
      </c>
      <c r="C88" s="3" t="s">
        <v>21</v>
      </c>
      <c r="D88" s="3">
        <v>6.2830220000000001E-3</v>
      </c>
      <c r="E88" s="5"/>
      <c r="F88" s="2"/>
      <c r="G88" s="3">
        <v>70</v>
      </c>
      <c r="H88" s="3"/>
      <c r="I88" s="3"/>
      <c r="J88" s="12">
        <f t="shared" si="1"/>
        <v>35.353535353535356</v>
      </c>
    </row>
    <row r="89" spans="1:10" x14ac:dyDescent="0.35">
      <c r="A89" s="3">
        <v>28881</v>
      </c>
      <c r="B89" s="3" t="s">
        <v>21</v>
      </c>
      <c r="C89" s="3" t="s">
        <v>21</v>
      </c>
      <c r="D89" s="3">
        <v>0.16308705600000001</v>
      </c>
      <c r="E89" s="5"/>
      <c r="F89" s="2"/>
      <c r="G89" s="3">
        <v>57</v>
      </c>
      <c r="H89" s="3"/>
      <c r="I89" s="3"/>
      <c r="J89" s="12">
        <f t="shared" si="1"/>
        <v>28.787878787878789</v>
      </c>
    </row>
    <row r="90" spans="1:10" x14ac:dyDescent="0.35">
      <c r="A90" s="3">
        <v>29751</v>
      </c>
      <c r="B90" s="3" t="s">
        <v>14</v>
      </c>
      <c r="C90" s="3" t="s">
        <v>13</v>
      </c>
      <c r="D90" s="3">
        <v>1.7788319999999999E-3</v>
      </c>
      <c r="E90" s="5"/>
      <c r="F90" s="2"/>
      <c r="G90" s="3">
        <v>75</v>
      </c>
      <c r="H90" s="3"/>
      <c r="I90" s="3"/>
      <c r="J90" s="12">
        <f t="shared" si="1"/>
        <v>37.878787878787875</v>
      </c>
    </row>
    <row r="91" spans="1:10" x14ac:dyDescent="0.35">
      <c r="A91" s="3">
        <v>26735</v>
      </c>
      <c r="B91" s="3" t="s">
        <v>17</v>
      </c>
      <c r="C91" s="3" t="s">
        <v>17</v>
      </c>
      <c r="D91" s="3">
        <v>2.8563270000000001E-3</v>
      </c>
      <c r="E91" s="5"/>
      <c r="F91" s="2"/>
      <c r="G91" s="3">
        <v>72</v>
      </c>
      <c r="H91" s="3"/>
      <c r="I91" s="3"/>
      <c r="J91" s="12">
        <f t="shared" si="1"/>
        <v>36.363636363636367</v>
      </c>
    </row>
    <row r="92" spans="1:10" x14ac:dyDescent="0.35">
      <c r="A92" s="3">
        <v>28857</v>
      </c>
      <c r="B92" s="3" t="s">
        <v>21</v>
      </c>
      <c r="C92" s="3" t="s">
        <v>21</v>
      </c>
      <c r="D92" s="3">
        <v>9.9928600000000005E-4</v>
      </c>
      <c r="E92" s="5"/>
      <c r="F92" s="2"/>
      <c r="G92" s="3">
        <v>68</v>
      </c>
      <c r="H92" s="3"/>
      <c r="I92" s="3"/>
      <c r="J92" s="12">
        <f t="shared" si="1"/>
        <v>34.343434343434346</v>
      </c>
    </row>
    <row r="93" spans="1:10" x14ac:dyDescent="0.35">
      <c r="A93" s="3">
        <v>28878</v>
      </c>
      <c r="B93" s="3" t="s">
        <v>21</v>
      </c>
      <c r="C93" s="3" t="s">
        <v>21</v>
      </c>
      <c r="D93" s="3">
        <v>6.5676759999999997E-3</v>
      </c>
      <c r="E93" s="5"/>
      <c r="F93" s="2"/>
      <c r="G93" s="3">
        <v>67</v>
      </c>
      <c r="H93" s="3"/>
      <c r="I93" s="3"/>
      <c r="J93" s="12">
        <f t="shared" si="1"/>
        <v>33.838383838383841</v>
      </c>
    </row>
    <row r="94" spans="1:10" x14ac:dyDescent="0.35">
      <c r="A94" s="3">
        <v>28882</v>
      </c>
      <c r="B94" s="3" t="s">
        <v>21</v>
      </c>
      <c r="C94" s="3" t="s">
        <v>21</v>
      </c>
      <c r="D94" s="3">
        <v>0.162491052</v>
      </c>
      <c r="E94" s="5"/>
      <c r="F94" s="2"/>
      <c r="G94" s="3">
        <v>70</v>
      </c>
      <c r="H94" s="3"/>
      <c r="I94" s="3"/>
      <c r="J94" s="12">
        <f t="shared" si="1"/>
        <v>35.353535353535356</v>
      </c>
    </row>
    <row r="95" spans="1:10" x14ac:dyDescent="0.35">
      <c r="A95" s="3">
        <v>28883</v>
      </c>
      <c r="B95" s="3" t="s">
        <v>21</v>
      </c>
      <c r="C95" s="3" t="s">
        <v>21</v>
      </c>
      <c r="D95" s="3">
        <v>0.162491052</v>
      </c>
      <c r="E95" s="5"/>
      <c r="F95" s="2"/>
      <c r="G95" s="3">
        <v>72</v>
      </c>
      <c r="H95" s="3"/>
      <c r="I95" s="3"/>
      <c r="J95" s="12">
        <f t="shared" si="1"/>
        <v>36.363636363636367</v>
      </c>
    </row>
    <row r="96" spans="1:10" x14ac:dyDescent="0.35">
      <c r="A96" s="2"/>
      <c r="B96" s="2"/>
      <c r="C96" s="2"/>
      <c r="D96" s="2"/>
      <c r="E96" s="2"/>
      <c r="F96" s="2"/>
      <c r="G96" s="3">
        <v>69</v>
      </c>
      <c r="H96" s="3"/>
      <c r="I96" s="3"/>
      <c r="J96" s="12">
        <f t="shared" si="1"/>
        <v>34.848484848484851</v>
      </c>
    </row>
    <row r="97" spans="1:10" x14ac:dyDescent="0.35">
      <c r="A97" s="2"/>
      <c r="B97" s="2"/>
      <c r="C97" s="2"/>
      <c r="D97" s="2"/>
      <c r="E97" s="2"/>
      <c r="F97" s="2"/>
      <c r="G97" s="3">
        <v>63</v>
      </c>
      <c r="H97" s="3"/>
      <c r="I97" s="3"/>
      <c r="J97" s="12">
        <f t="shared" si="1"/>
        <v>31.818181818181817</v>
      </c>
    </row>
    <row r="98" spans="1:10" x14ac:dyDescent="0.35">
      <c r="A98" s="2"/>
      <c r="B98" s="2"/>
      <c r="C98" s="2"/>
      <c r="D98" s="2"/>
      <c r="E98" s="2"/>
      <c r="F98" s="2"/>
      <c r="G98" s="3">
        <v>78</v>
      </c>
      <c r="H98" s="3"/>
      <c r="I98" s="3"/>
      <c r="J98" s="12">
        <f t="shared" si="1"/>
        <v>39.393939393939391</v>
      </c>
    </row>
    <row r="99" spans="1:10" x14ac:dyDescent="0.35">
      <c r="A99" s="2"/>
      <c r="B99" s="2"/>
      <c r="C99" s="2"/>
      <c r="D99" s="2"/>
      <c r="E99" s="2"/>
      <c r="F99" s="2"/>
      <c r="G99" s="3">
        <v>68</v>
      </c>
      <c r="H99" s="3"/>
      <c r="I99" s="3"/>
      <c r="J99" s="12">
        <f t="shared" si="1"/>
        <v>34.343434343434346</v>
      </c>
    </row>
    <row r="100" spans="1:10" x14ac:dyDescent="0.35">
      <c r="A100" s="2"/>
      <c r="B100" s="2"/>
      <c r="C100" s="2"/>
      <c r="D100" s="2"/>
      <c r="E100" s="2"/>
      <c r="F100" s="2"/>
      <c r="G100" s="3">
        <v>68</v>
      </c>
      <c r="H100" s="3"/>
      <c r="I100" s="3"/>
      <c r="J100" s="12">
        <f t="shared" si="1"/>
        <v>34.343434343434346</v>
      </c>
    </row>
    <row r="101" spans="1:10" x14ac:dyDescent="0.35">
      <c r="A101" s="2"/>
      <c r="B101" s="2"/>
      <c r="C101" s="2"/>
      <c r="D101" s="2"/>
      <c r="E101" s="2"/>
      <c r="F101" s="2"/>
      <c r="G101" s="3">
        <v>85</v>
      </c>
      <c r="H101" s="3"/>
      <c r="I101" s="3"/>
      <c r="J101" s="12">
        <f t="shared" si="1"/>
        <v>42.929292929292927</v>
      </c>
    </row>
    <row r="102" spans="1:10" x14ac:dyDescent="0.35">
      <c r="A102" s="2"/>
      <c r="B102" s="2"/>
      <c r="C102" s="2"/>
      <c r="D102" s="2"/>
      <c r="E102" s="2"/>
      <c r="F102" s="2"/>
      <c r="G102" s="3">
        <v>68</v>
      </c>
      <c r="H102" s="3"/>
      <c r="I102" s="3"/>
      <c r="J102" s="12">
        <f t="shared" si="1"/>
        <v>34.343434343434346</v>
      </c>
    </row>
    <row r="103" spans="1:10" x14ac:dyDescent="0.35">
      <c r="A103" s="2"/>
      <c r="B103" s="2"/>
      <c r="C103" s="2"/>
      <c r="D103" s="2"/>
      <c r="E103" s="2"/>
      <c r="F103" s="2"/>
      <c r="G103" s="3">
        <v>76</v>
      </c>
      <c r="H103" s="3"/>
      <c r="I103" s="3"/>
      <c r="J103" s="12">
        <f t="shared" si="1"/>
        <v>38.383838383838381</v>
      </c>
    </row>
  </sheetData>
  <mergeCells count="2">
    <mergeCell ref="A1:I1"/>
    <mergeCell ref="A2:D2"/>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93B58-2594-4667-B33C-2940E3A962B7}">
  <dimension ref="A1:J103"/>
  <sheetViews>
    <sheetView workbookViewId="0">
      <selection sqref="A1:I1"/>
    </sheetView>
  </sheetViews>
  <sheetFormatPr defaultRowHeight="14.5" x14ac:dyDescent="0.35"/>
  <cols>
    <col min="1" max="1" width="19.453125" customWidth="1"/>
    <col min="2" max="2" width="21.54296875" customWidth="1"/>
    <col min="3" max="3" width="21.08984375" customWidth="1"/>
    <col min="4" max="4" width="44.90625" customWidth="1"/>
    <col min="5" max="5" width="12.90625" customWidth="1"/>
    <col min="7" max="7" width="21.453125" customWidth="1"/>
    <col min="10" max="10" width="28.1796875" customWidth="1"/>
  </cols>
  <sheetData>
    <row r="1" spans="1:10" ht="39.65" customHeight="1" x14ac:dyDescent="0.35">
      <c r="A1" s="15" t="s">
        <v>32</v>
      </c>
      <c r="B1" s="16"/>
      <c r="C1" s="16"/>
      <c r="D1" s="16"/>
      <c r="E1" s="16"/>
      <c r="F1" s="16"/>
      <c r="G1" s="16"/>
      <c r="H1" s="16"/>
      <c r="I1" s="16"/>
    </row>
    <row r="2" spans="1:10" ht="36" customHeight="1" x14ac:dyDescent="0.35">
      <c r="A2" s="14" t="s">
        <v>27</v>
      </c>
      <c r="B2" s="14"/>
      <c r="C2" s="14"/>
      <c r="D2" s="14"/>
      <c r="E2" s="7"/>
      <c r="F2" s="7"/>
    </row>
    <row r="3" spans="1:10" x14ac:dyDescent="0.35">
      <c r="A3" s="8" t="s">
        <v>0</v>
      </c>
      <c r="B3" s="8" t="s">
        <v>1</v>
      </c>
      <c r="C3" s="8" t="s">
        <v>2</v>
      </c>
      <c r="D3" s="8" t="s">
        <v>3</v>
      </c>
      <c r="G3" s="6" t="s">
        <v>28</v>
      </c>
      <c r="H3" s="10" t="s">
        <v>23</v>
      </c>
      <c r="I3" s="6" t="s">
        <v>24</v>
      </c>
      <c r="J3" s="6" t="s">
        <v>29</v>
      </c>
    </row>
    <row r="4" spans="1:10" x14ac:dyDescent="0.35">
      <c r="A4" s="3">
        <v>313</v>
      </c>
      <c r="B4" s="3" t="s">
        <v>4</v>
      </c>
      <c r="C4" s="3" t="s">
        <v>5</v>
      </c>
      <c r="D4" s="3">
        <v>8.0332809999999998E-3</v>
      </c>
      <c r="G4" s="9">
        <v>8</v>
      </c>
      <c r="H4" s="9">
        <f>AVERAGE(G4:G103)</f>
        <v>9.2100000000000009</v>
      </c>
      <c r="I4" s="11">
        <f>AVEDEV(G4:G103)</f>
        <v>2.2320000000000011</v>
      </c>
      <c r="J4" s="11">
        <f t="shared" ref="J4:J35" si="0">100*G4/198</f>
        <v>4.0404040404040407</v>
      </c>
    </row>
    <row r="5" spans="1:10" x14ac:dyDescent="0.35">
      <c r="A5" s="3">
        <v>490</v>
      </c>
      <c r="B5" s="3" t="s">
        <v>4</v>
      </c>
      <c r="C5" s="3" t="s">
        <v>5</v>
      </c>
      <c r="D5" s="3">
        <v>9.8684210000000005E-3</v>
      </c>
      <c r="G5" s="9">
        <v>8</v>
      </c>
      <c r="H5" s="9"/>
      <c r="I5" s="9"/>
      <c r="J5" s="11">
        <f t="shared" si="0"/>
        <v>4.0404040404040407</v>
      </c>
    </row>
    <row r="6" spans="1:10" x14ac:dyDescent="0.35">
      <c r="A6" s="3">
        <v>541</v>
      </c>
      <c r="B6" s="3" t="s">
        <v>4</v>
      </c>
      <c r="C6" s="3" t="s">
        <v>5</v>
      </c>
      <c r="D6" s="3">
        <v>1.2864490000000001E-3</v>
      </c>
      <c r="G6" s="9">
        <v>11</v>
      </c>
      <c r="H6" s="9"/>
      <c r="I6" s="9"/>
      <c r="J6" s="11">
        <f t="shared" si="0"/>
        <v>5.5555555555555554</v>
      </c>
    </row>
    <row r="7" spans="1:10" x14ac:dyDescent="0.35">
      <c r="A7" s="3">
        <v>6040</v>
      </c>
      <c r="B7" s="3" t="s">
        <v>4</v>
      </c>
      <c r="C7" s="3" t="s">
        <v>7</v>
      </c>
      <c r="D7" s="3">
        <v>4.2844900000000002E-3</v>
      </c>
      <c r="G7" s="9">
        <v>10</v>
      </c>
      <c r="H7" s="9"/>
      <c r="I7" s="9"/>
      <c r="J7" s="11">
        <f t="shared" si="0"/>
        <v>5.0505050505050502</v>
      </c>
    </row>
    <row r="8" spans="1:10" x14ac:dyDescent="0.35">
      <c r="A8" s="3">
        <v>17247</v>
      </c>
      <c r="B8" s="3" t="s">
        <v>4</v>
      </c>
      <c r="C8" s="3" t="s">
        <v>4</v>
      </c>
      <c r="D8" s="3">
        <v>4.3130533999999998E-2</v>
      </c>
      <c r="G8" s="9">
        <v>8</v>
      </c>
      <c r="H8" s="9"/>
      <c r="I8" s="9"/>
      <c r="J8" s="11">
        <f t="shared" si="0"/>
        <v>4.0404040404040407</v>
      </c>
    </row>
    <row r="9" spans="1:10" x14ac:dyDescent="0.35">
      <c r="A9" s="3">
        <v>20931</v>
      </c>
      <c r="B9" s="3" t="s">
        <v>4</v>
      </c>
      <c r="C9" s="3" t="s">
        <v>12</v>
      </c>
      <c r="D9" s="3">
        <v>1.4275519999999999E-3</v>
      </c>
      <c r="G9" s="9">
        <v>8</v>
      </c>
      <c r="H9" s="9"/>
      <c r="I9" s="9"/>
      <c r="J9" s="11">
        <f t="shared" si="0"/>
        <v>4.0404040404040407</v>
      </c>
    </row>
    <row r="10" spans="1:10" x14ac:dyDescent="0.35">
      <c r="A10" s="3">
        <v>25494</v>
      </c>
      <c r="B10" s="3" t="s">
        <v>16</v>
      </c>
      <c r="C10" s="3" t="s">
        <v>16</v>
      </c>
      <c r="D10" s="3">
        <v>1.2855309999999999E-3</v>
      </c>
      <c r="G10" s="9">
        <v>8</v>
      </c>
      <c r="H10" s="9"/>
      <c r="I10" s="9"/>
      <c r="J10" s="11">
        <f t="shared" si="0"/>
        <v>4.0404040404040407</v>
      </c>
    </row>
    <row r="11" spans="1:10" x14ac:dyDescent="0.35">
      <c r="A11" s="3">
        <v>26152</v>
      </c>
      <c r="B11" s="3" t="s">
        <v>16</v>
      </c>
      <c r="C11" s="3" t="s">
        <v>16</v>
      </c>
      <c r="D11" s="3">
        <v>1.4275519999999999E-3</v>
      </c>
      <c r="G11" s="9">
        <v>8</v>
      </c>
      <c r="H11" s="9"/>
      <c r="I11" s="9"/>
      <c r="J11" s="11">
        <f t="shared" si="0"/>
        <v>4.0404040404040407</v>
      </c>
    </row>
    <row r="12" spans="1:10" x14ac:dyDescent="0.35">
      <c r="A12" s="3">
        <v>26936</v>
      </c>
      <c r="B12" s="3" t="s">
        <v>17</v>
      </c>
      <c r="C12" s="3" t="s">
        <v>17</v>
      </c>
      <c r="D12" s="3">
        <v>1.713062E-3</v>
      </c>
      <c r="G12" s="9">
        <v>11</v>
      </c>
      <c r="H12" s="9"/>
      <c r="I12" s="9"/>
      <c r="J12" s="11">
        <f t="shared" si="0"/>
        <v>5.5555555555555554</v>
      </c>
    </row>
    <row r="13" spans="1:10" x14ac:dyDescent="0.35">
      <c r="A13" s="3">
        <v>27046</v>
      </c>
      <c r="B13" s="3" t="s">
        <v>17</v>
      </c>
      <c r="C13" s="3" t="s">
        <v>17</v>
      </c>
      <c r="D13" s="3">
        <v>2.8726597E-2</v>
      </c>
      <c r="G13" s="9">
        <v>9</v>
      </c>
      <c r="H13" s="9"/>
      <c r="I13" s="9"/>
      <c r="J13" s="11">
        <f t="shared" si="0"/>
        <v>4.5454545454545459</v>
      </c>
    </row>
    <row r="14" spans="1:10" x14ac:dyDescent="0.35">
      <c r="A14" s="3">
        <v>28311</v>
      </c>
      <c r="B14" s="3" t="s">
        <v>21</v>
      </c>
      <c r="C14" s="3" t="s">
        <v>21</v>
      </c>
      <c r="D14" s="3">
        <v>1.3561742E-2</v>
      </c>
      <c r="G14" s="9">
        <v>15</v>
      </c>
      <c r="H14" s="9"/>
      <c r="I14" s="9"/>
      <c r="J14" s="11">
        <f t="shared" si="0"/>
        <v>7.5757575757575761</v>
      </c>
    </row>
    <row r="15" spans="1:10" x14ac:dyDescent="0.35">
      <c r="A15" s="3">
        <v>29095</v>
      </c>
      <c r="B15" s="3" t="s">
        <v>21</v>
      </c>
      <c r="C15" s="3" t="s">
        <v>21</v>
      </c>
      <c r="D15" s="3">
        <v>4.0034320000000003E-3</v>
      </c>
      <c r="G15" s="9">
        <v>5</v>
      </c>
      <c r="H15" s="9"/>
      <c r="I15" s="9"/>
      <c r="J15" s="11">
        <f t="shared" si="0"/>
        <v>2.5252525252525251</v>
      </c>
    </row>
    <row r="16" spans="1:10" x14ac:dyDescent="0.35">
      <c r="A16" s="3">
        <v>29253</v>
      </c>
      <c r="B16" s="3" t="s">
        <v>21</v>
      </c>
      <c r="C16" s="3" t="s">
        <v>21</v>
      </c>
      <c r="D16" s="3">
        <v>1.2866329999999999E-3</v>
      </c>
      <c r="G16" s="9">
        <v>13</v>
      </c>
      <c r="H16" s="9"/>
      <c r="I16" s="9"/>
      <c r="J16" s="11">
        <f t="shared" si="0"/>
        <v>6.5656565656565657</v>
      </c>
    </row>
    <row r="17" spans="1:10" x14ac:dyDescent="0.35">
      <c r="A17" s="3">
        <v>29585</v>
      </c>
      <c r="B17" s="3" t="s">
        <v>22</v>
      </c>
      <c r="C17" s="3" t="s">
        <v>22</v>
      </c>
      <c r="D17" s="3">
        <v>1.2908780000000001E-3</v>
      </c>
      <c r="G17" s="9">
        <v>15</v>
      </c>
      <c r="H17" s="9"/>
      <c r="I17" s="9"/>
      <c r="J17" s="11">
        <f t="shared" si="0"/>
        <v>7.5757575757575761</v>
      </c>
    </row>
    <row r="18" spans="1:10" x14ac:dyDescent="0.35">
      <c r="A18" s="3">
        <v>29742</v>
      </c>
      <c r="B18" s="3" t="s">
        <v>14</v>
      </c>
      <c r="C18" s="3" t="s">
        <v>13</v>
      </c>
      <c r="D18" s="3">
        <v>1.5689756999999999E-2</v>
      </c>
      <c r="G18" s="9">
        <v>9</v>
      </c>
      <c r="H18" s="9"/>
      <c r="I18" s="9"/>
      <c r="J18" s="11">
        <f t="shared" si="0"/>
        <v>4.5454545454545459</v>
      </c>
    </row>
    <row r="19" spans="1:10" x14ac:dyDescent="0.35">
      <c r="A19" s="3">
        <v>26144</v>
      </c>
      <c r="B19" s="3" t="s">
        <v>16</v>
      </c>
      <c r="C19" s="3" t="s">
        <v>16</v>
      </c>
      <c r="D19" s="3">
        <v>0.119078288</v>
      </c>
      <c r="G19" s="9">
        <v>14</v>
      </c>
      <c r="H19" s="9"/>
      <c r="I19" s="9"/>
      <c r="J19" s="11">
        <f t="shared" si="0"/>
        <v>7.0707070707070709</v>
      </c>
    </row>
    <row r="20" spans="1:10" x14ac:dyDescent="0.35">
      <c r="A20" s="3">
        <v>29751</v>
      </c>
      <c r="B20" s="3" t="s">
        <v>14</v>
      </c>
      <c r="C20" s="3" t="s">
        <v>13</v>
      </c>
      <c r="D20" s="3">
        <v>1.7788319999999999E-3</v>
      </c>
      <c r="G20" s="9">
        <v>11</v>
      </c>
      <c r="H20" s="9"/>
      <c r="I20" s="9"/>
      <c r="J20" s="11">
        <f t="shared" si="0"/>
        <v>5.5555555555555554</v>
      </c>
    </row>
    <row r="21" spans="1:10" x14ac:dyDescent="0.35">
      <c r="A21" s="3">
        <v>26211</v>
      </c>
      <c r="B21" s="3" t="s">
        <v>16</v>
      </c>
      <c r="C21" s="3" t="s">
        <v>16</v>
      </c>
      <c r="D21" s="3">
        <v>1.142531E-3</v>
      </c>
      <c r="G21" s="9">
        <v>7</v>
      </c>
      <c r="H21" s="9"/>
      <c r="I21" s="9"/>
      <c r="J21" s="11">
        <f t="shared" si="0"/>
        <v>3.5353535353535355</v>
      </c>
    </row>
    <row r="22" spans="1:10" x14ac:dyDescent="0.35">
      <c r="A22" s="3">
        <v>29734</v>
      </c>
      <c r="B22" s="3" t="s">
        <v>14</v>
      </c>
      <c r="C22" s="3" t="s">
        <v>13</v>
      </c>
      <c r="D22" s="3">
        <v>7.101642E-3</v>
      </c>
      <c r="G22" s="9">
        <v>8</v>
      </c>
      <c r="H22" s="9"/>
      <c r="I22" s="9"/>
      <c r="J22" s="11">
        <f t="shared" si="0"/>
        <v>4.0404040404040407</v>
      </c>
    </row>
    <row r="23" spans="1:10" x14ac:dyDescent="0.35">
      <c r="G23" s="9">
        <v>5</v>
      </c>
      <c r="H23" s="9"/>
      <c r="I23" s="9"/>
      <c r="J23" s="11">
        <f t="shared" si="0"/>
        <v>2.5252525252525251</v>
      </c>
    </row>
    <row r="24" spans="1:10" x14ac:dyDescent="0.35">
      <c r="G24" s="9">
        <v>7</v>
      </c>
      <c r="H24" s="9"/>
      <c r="I24" s="9"/>
      <c r="J24" s="11">
        <f t="shared" si="0"/>
        <v>3.5353535353535355</v>
      </c>
    </row>
    <row r="25" spans="1:10" x14ac:dyDescent="0.35">
      <c r="G25" s="9">
        <v>6</v>
      </c>
      <c r="H25" s="9"/>
      <c r="I25" s="9"/>
      <c r="J25" s="11">
        <f t="shared" si="0"/>
        <v>3.0303030303030303</v>
      </c>
    </row>
    <row r="26" spans="1:10" x14ac:dyDescent="0.35">
      <c r="G26" s="9">
        <v>7</v>
      </c>
      <c r="H26" s="9"/>
      <c r="I26" s="9"/>
      <c r="J26" s="11">
        <f t="shared" si="0"/>
        <v>3.5353535353535355</v>
      </c>
    </row>
    <row r="27" spans="1:10" x14ac:dyDescent="0.35">
      <c r="G27" s="9">
        <v>5</v>
      </c>
      <c r="H27" s="9"/>
      <c r="I27" s="9"/>
      <c r="J27" s="11">
        <f t="shared" si="0"/>
        <v>2.5252525252525251</v>
      </c>
    </row>
    <row r="28" spans="1:10" x14ac:dyDescent="0.35">
      <c r="G28" s="9">
        <v>9</v>
      </c>
      <c r="H28" s="9"/>
      <c r="I28" s="9"/>
      <c r="J28" s="11">
        <f t="shared" si="0"/>
        <v>4.5454545454545459</v>
      </c>
    </row>
    <row r="29" spans="1:10" x14ac:dyDescent="0.35">
      <c r="G29" s="9">
        <v>11</v>
      </c>
      <c r="H29" s="9"/>
      <c r="I29" s="9"/>
      <c r="J29" s="11">
        <f t="shared" si="0"/>
        <v>5.5555555555555554</v>
      </c>
    </row>
    <row r="30" spans="1:10" x14ac:dyDescent="0.35">
      <c r="G30" s="9">
        <v>14</v>
      </c>
      <c r="H30" s="9"/>
      <c r="I30" s="9"/>
      <c r="J30" s="11">
        <f t="shared" si="0"/>
        <v>7.0707070707070709</v>
      </c>
    </row>
    <row r="31" spans="1:10" x14ac:dyDescent="0.35">
      <c r="G31" s="9">
        <v>5</v>
      </c>
      <c r="H31" s="9"/>
      <c r="I31" s="9"/>
      <c r="J31" s="11">
        <f t="shared" si="0"/>
        <v>2.5252525252525251</v>
      </c>
    </row>
    <row r="32" spans="1:10" x14ac:dyDescent="0.35">
      <c r="G32" s="9">
        <v>14</v>
      </c>
      <c r="H32" s="9"/>
      <c r="I32" s="9"/>
      <c r="J32" s="11">
        <f t="shared" si="0"/>
        <v>7.0707070707070709</v>
      </c>
    </row>
    <row r="33" spans="7:10" x14ac:dyDescent="0.35">
      <c r="G33" s="9">
        <v>8</v>
      </c>
      <c r="H33" s="9"/>
      <c r="I33" s="9"/>
      <c r="J33" s="11">
        <f t="shared" si="0"/>
        <v>4.0404040404040407</v>
      </c>
    </row>
    <row r="34" spans="7:10" x14ac:dyDescent="0.35">
      <c r="G34" s="9">
        <v>14</v>
      </c>
      <c r="H34" s="9"/>
      <c r="I34" s="9"/>
      <c r="J34" s="11">
        <f t="shared" si="0"/>
        <v>7.0707070707070709</v>
      </c>
    </row>
    <row r="35" spans="7:10" x14ac:dyDescent="0.35">
      <c r="G35" s="9">
        <v>9</v>
      </c>
      <c r="H35" s="9"/>
      <c r="I35" s="9"/>
      <c r="J35" s="11">
        <f t="shared" si="0"/>
        <v>4.5454545454545459</v>
      </c>
    </row>
    <row r="36" spans="7:10" x14ac:dyDescent="0.35">
      <c r="G36" s="9">
        <v>14</v>
      </c>
      <c r="H36" s="9"/>
      <c r="I36" s="9"/>
      <c r="J36" s="11">
        <f t="shared" ref="J36:J67" si="1">100*G36/198</f>
        <v>7.0707070707070709</v>
      </c>
    </row>
    <row r="37" spans="7:10" x14ac:dyDescent="0.35">
      <c r="G37" s="9">
        <v>9</v>
      </c>
      <c r="H37" s="9"/>
      <c r="I37" s="9"/>
      <c r="J37" s="11">
        <f t="shared" si="1"/>
        <v>4.5454545454545459</v>
      </c>
    </row>
    <row r="38" spans="7:10" x14ac:dyDescent="0.35">
      <c r="G38" s="9">
        <v>9</v>
      </c>
      <c r="H38" s="9"/>
      <c r="I38" s="9"/>
      <c r="J38" s="11">
        <f t="shared" si="1"/>
        <v>4.5454545454545459</v>
      </c>
    </row>
    <row r="39" spans="7:10" x14ac:dyDescent="0.35">
      <c r="G39" s="9">
        <v>8</v>
      </c>
      <c r="H39" s="9"/>
      <c r="I39" s="9"/>
      <c r="J39" s="11">
        <f t="shared" si="1"/>
        <v>4.0404040404040407</v>
      </c>
    </row>
    <row r="40" spans="7:10" x14ac:dyDescent="0.35">
      <c r="G40" s="9">
        <v>8</v>
      </c>
      <c r="H40" s="9"/>
      <c r="I40" s="9"/>
      <c r="J40" s="11">
        <f t="shared" si="1"/>
        <v>4.0404040404040407</v>
      </c>
    </row>
    <row r="41" spans="7:10" x14ac:dyDescent="0.35">
      <c r="G41" s="9">
        <v>7</v>
      </c>
      <c r="H41" s="9"/>
      <c r="I41" s="9"/>
      <c r="J41" s="11">
        <f t="shared" si="1"/>
        <v>3.5353535353535355</v>
      </c>
    </row>
    <row r="42" spans="7:10" x14ac:dyDescent="0.35">
      <c r="G42" s="9">
        <v>10</v>
      </c>
      <c r="H42" s="9"/>
      <c r="I42" s="9"/>
      <c r="J42" s="11">
        <f t="shared" si="1"/>
        <v>5.0505050505050502</v>
      </c>
    </row>
    <row r="43" spans="7:10" x14ac:dyDescent="0.35">
      <c r="G43" s="9">
        <v>15</v>
      </c>
      <c r="H43" s="9"/>
      <c r="I43" s="9"/>
      <c r="J43" s="11">
        <f t="shared" si="1"/>
        <v>7.5757575757575761</v>
      </c>
    </row>
    <row r="44" spans="7:10" x14ac:dyDescent="0.35">
      <c r="G44" s="9">
        <v>8</v>
      </c>
      <c r="H44" s="9"/>
      <c r="I44" s="9"/>
      <c r="J44" s="11">
        <f t="shared" si="1"/>
        <v>4.0404040404040407</v>
      </c>
    </row>
    <row r="45" spans="7:10" x14ac:dyDescent="0.35">
      <c r="G45" s="9">
        <v>7</v>
      </c>
      <c r="H45" s="9"/>
      <c r="I45" s="9"/>
      <c r="J45" s="11">
        <f t="shared" si="1"/>
        <v>3.5353535353535355</v>
      </c>
    </row>
    <row r="46" spans="7:10" x14ac:dyDescent="0.35">
      <c r="G46" s="9">
        <v>10</v>
      </c>
      <c r="H46" s="9"/>
      <c r="I46" s="9"/>
      <c r="J46" s="11">
        <f t="shared" si="1"/>
        <v>5.0505050505050502</v>
      </c>
    </row>
    <row r="47" spans="7:10" x14ac:dyDescent="0.35">
      <c r="G47" s="9">
        <v>6</v>
      </c>
      <c r="H47" s="9"/>
      <c r="I47" s="9"/>
      <c r="J47" s="11">
        <f t="shared" si="1"/>
        <v>3.0303030303030303</v>
      </c>
    </row>
    <row r="48" spans="7:10" x14ac:dyDescent="0.35">
      <c r="G48" s="9">
        <v>8</v>
      </c>
      <c r="H48" s="9"/>
      <c r="I48" s="9"/>
      <c r="J48" s="11">
        <f t="shared" si="1"/>
        <v>4.0404040404040407</v>
      </c>
    </row>
    <row r="49" spans="7:10" x14ac:dyDescent="0.35">
      <c r="G49" s="9">
        <v>8</v>
      </c>
      <c r="H49" s="9"/>
      <c r="I49" s="9"/>
      <c r="J49" s="11">
        <f t="shared" si="1"/>
        <v>4.0404040404040407</v>
      </c>
    </row>
    <row r="50" spans="7:10" x14ac:dyDescent="0.35">
      <c r="G50" s="9">
        <v>4</v>
      </c>
      <c r="H50" s="9"/>
      <c r="I50" s="9"/>
      <c r="J50" s="11">
        <f t="shared" si="1"/>
        <v>2.0202020202020203</v>
      </c>
    </row>
    <row r="51" spans="7:10" x14ac:dyDescent="0.35">
      <c r="G51" s="9">
        <v>9</v>
      </c>
      <c r="H51" s="9"/>
      <c r="I51" s="9"/>
      <c r="J51" s="11">
        <f t="shared" si="1"/>
        <v>4.5454545454545459</v>
      </c>
    </row>
    <row r="52" spans="7:10" x14ac:dyDescent="0.35">
      <c r="G52" s="9">
        <v>11</v>
      </c>
      <c r="H52" s="9"/>
      <c r="I52" s="9"/>
      <c r="J52" s="11">
        <f t="shared" si="1"/>
        <v>5.5555555555555554</v>
      </c>
    </row>
    <row r="53" spans="7:10" x14ac:dyDescent="0.35">
      <c r="G53" s="9">
        <v>5</v>
      </c>
      <c r="H53" s="9"/>
      <c r="I53" s="9"/>
      <c r="J53" s="11">
        <f t="shared" si="1"/>
        <v>2.5252525252525251</v>
      </c>
    </row>
    <row r="54" spans="7:10" x14ac:dyDescent="0.35">
      <c r="G54" s="9">
        <v>7</v>
      </c>
      <c r="H54" s="9"/>
      <c r="I54" s="9"/>
      <c r="J54" s="11">
        <f t="shared" si="1"/>
        <v>3.5353535353535355</v>
      </c>
    </row>
    <row r="55" spans="7:10" x14ac:dyDescent="0.35">
      <c r="G55" s="9">
        <v>12</v>
      </c>
      <c r="H55" s="9"/>
      <c r="I55" s="9"/>
      <c r="J55" s="11">
        <f t="shared" si="1"/>
        <v>6.0606060606060606</v>
      </c>
    </row>
    <row r="56" spans="7:10" x14ac:dyDescent="0.35">
      <c r="G56" s="9">
        <v>13</v>
      </c>
      <c r="H56" s="9"/>
      <c r="I56" s="9"/>
      <c r="J56" s="11">
        <f t="shared" si="1"/>
        <v>6.5656565656565657</v>
      </c>
    </row>
    <row r="57" spans="7:10" x14ac:dyDescent="0.35">
      <c r="G57" s="9">
        <v>12</v>
      </c>
      <c r="H57" s="9"/>
      <c r="I57" s="9"/>
      <c r="J57" s="11">
        <f t="shared" si="1"/>
        <v>6.0606060606060606</v>
      </c>
    </row>
    <row r="58" spans="7:10" x14ac:dyDescent="0.35">
      <c r="G58" s="9">
        <v>10</v>
      </c>
      <c r="H58" s="9"/>
      <c r="I58" s="9"/>
      <c r="J58" s="11">
        <f t="shared" si="1"/>
        <v>5.0505050505050502</v>
      </c>
    </row>
    <row r="59" spans="7:10" x14ac:dyDescent="0.35">
      <c r="G59" s="9">
        <v>12</v>
      </c>
      <c r="H59" s="9"/>
      <c r="I59" s="9"/>
      <c r="J59" s="11">
        <f t="shared" si="1"/>
        <v>6.0606060606060606</v>
      </c>
    </row>
    <row r="60" spans="7:10" x14ac:dyDescent="0.35">
      <c r="G60" s="9">
        <v>10</v>
      </c>
      <c r="H60" s="9"/>
      <c r="I60" s="9"/>
      <c r="J60" s="11">
        <f t="shared" si="1"/>
        <v>5.0505050505050502</v>
      </c>
    </row>
    <row r="61" spans="7:10" x14ac:dyDescent="0.35">
      <c r="G61" s="9">
        <v>6</v>
      </c>
      <c r="H61" s="9"/>
      <c r="I61" s="9"/>
      <c r="J61" s="11">
        <f t="shared" si="1"/>
        <v>3.0303030303030303</v>
      </c>
    </row>
    <row r="62" spans="7:10" x14ac:dyDescent="0.35">
      <c r="G62" s="9">
        <v>8</v>
      </c>
      <c r="H62" s="9"/>
      <c r="I62" s="9"/>
      <c r="J62" s="11">
        <f t="shared" si="1"/>
        <v>4.0404040404040407</v>
      </c>
    </row>
    <row r="63" spans="7:10" x14ac:dyDescent="0.35">
      <c r="G63" s="9">
        <v>9</v>
      </c>
      <c r="H63" s="9"/>
      <c r="I63" s="9"/>
      <c r="J63" s="11">
        <f t="shared" si="1"/>
        <v>4.5454545454545459</v>
      </c>
    </row>
    <row r="64" spans="7:10" x14ac:dyDescent="0.35">
      <c r="G64" s="9">
        <v>12</v>
      </c>
      <c r="H64" s="9"/>
      <c r="I64" s="9"/>
      <c r="J64" s="11">
        <f t="shared" si="1"/>
        <v>6.0606060606060606</v>
      </c>
    </row>
    <row r="65" spans="7:10" x14ac:dyDescent="0.35">
      <c r="G65" s="9">
        <v>7</v>
      </c>
      <c r="H65" s="9"/>
      <c r="I65" s="9"/>
      <c r="J65" s="11">
        <f t="shared" si="1"/>
        <v>3.5353535353535355</v>
      </c>
    </row>
    <row r="66" spans="7:10" x14ac:dyDescent="0.35">
      <c r="G66" s="9">
        <v>6</v>
      </c>
      <c r="H66" s="9"/>
      <c r="I66" s="9"/>
      <c r="J66" s="11">
        <f t="shared" si="1"/>
        <v>3.0303030303030303</v>
      </c>
    </row>
    <row r="67" spans="7:10" x14ac:dyDescent="0.35">
      <c r="G67" s="9">
        <v>14</v>
      </c>
      <c r="H67" s="9"/>
      <c r="I67" s="9"/>
      <c r="J67" s="11">
        <f t="shared" si="1"/>
        <v>7.0707070707070709</v>
      </c>
    </row>
    <row r="68" spans="7:10" x14ac:dyDescent="0.35">
      <c r="G68" s="9">
        <v>5</v>
      </c>
      <c r="H68" s="9"/>
      <c r="I68" s="9"/>
      <c r="J68" s="11">
        <f t="shared" ref="J68:J103" si="2">100*G68/198</f>
        <v>2.5252525252525251</v>
      </c>
    </row>
    <row r="69" spans="7:10" x14ac:dyDescent="0.35">
      <c r="G69" s="9">
        <v>10</v>
      </c>
      <c r="H69" s="9"/>
      <c r="I69" s="9"/>
      <c r="J69" s="11">
        <f t="shared" si="2"/>
        <v>5.0505050505050502</v>
      </c>
    </row>
    <row r="70" spans="7:10" x14ac:dyDescent="0.35">
      <c r="G70" s="9">
        <v>7</v>
      </c>
      <c r="H70" s="9"/>
      <c r="I70" s="9"/>
      <c r="J70" s="11">
        <f t="shared" si="2"/>
        <v>3.5353535353535355</v>
      </c>
    </row>
    <row r="71" spans="7:10" x14ac:dyDescent="0.35">
      <c r="G71" s="9">
        <v>10</v>
      </c>
      <c r="H71" s="9"/>
      <c r="I71" s="9"/>
      <c r="J71" s="11">
        <f t="shared" si="2"/>
        <v>5.0505050505050502</v>
      </c>
    </row>
    <row r="72" spans="7:10" x14ac:dyDescent="0.35">
      <c r="G72" s="9">
        <v>9</v>
      </c>
      <c r="H72" s="9"/>
      <c r="I72" s="9"/>
      <c r="J72" s="11">
        <f t="shared" si="2"/>
        <v>4.5454545454545459</v>
      </c>
    </row>
    <row r="73" spans="7:10" x14ac:dyDescent="0.35">
      <c r="G73" s="9">
        <v>11</v>
      </c>
      <c r="H73" s="9"/>
      <c r="I73" s="9"/>
      <c r="J73" s="11">
        <f t="shared" si="2"/>
        <v>5.5555555555555554</v>
      </c>
    </row>
    <row r="74" spans="7:10" x14ac:dyDescent="0.35">
      <c r="G74" s="9">
        <v>13</v>
      </c>
      <c r="H74" s="9"/>
      <c r="I74" s="9"/>
      <c r="J74" s="11">
        <f t="shared" si="2"/>
        <v>6.5656565656565657</v>
      </c>
    </row>
    <row r="75" spans="7:10" x14ac:dyDescent="0.35">
      <c r="G75" s="9">
        <v>8</v>
      </c>
      <c r="H75" s="9"/>
      <c r="I75" s="9"/>
      <c r="J75" s="11">
        <f t="shared" si="2"/>
        <v>4.0404040404040407</v>
      </c>
    </row>
    <row r="76" spans="7:10" x14ac:dyDescent="0.35">
      <c r="G76" s="9">
        <v>14</v>
      </c>
      <c r="H76" s="9"/>
      <c r="I76" s="9"/>
      <c r="J76" s="11">
        <f t="shared" si="2"/>
        <v>7.0707070707070709</v>
      </c>
    </row>
    <row r="77" spans="7:10" x14ac:dyDescent="0.35">
      <c r="G77" s="9">
        <v>9</v>
      </c>
      <c r="H77" s="9"/>
      <c r="I77" s="9"/>
      <c r="J77" s="11">
        <f t="shared" si="2"/>
        <v>4.5454545454545459</v>
      </c>
    </row>
    <row r="78" spans="7:10" x14ac:dyDescent="0.35">
      <c r="G78" s="9">
        <v>11</v>
      </c>
      <c r="H78" s="9"/>
      <c r="I78" s="9"/>
      <c r="J78" s="11">
        <f t="shared" si="2"/>
        <v>5.5555555555555554</v>
      </c>
    </row>
    <row r="79" spans="7:10" x14ac:dyDescent="0.35">
      <c r="G79" s="9">
        <v>9</v>
      </c>
      <c r="H79" s="9"/>
      <c r="I79" s="9"/>
      <c r="J79" s="11">
        <f t="shared" si="2"/>
        <v>4.5454545454545459</v>
      </c>
    </row>
    <row r="80" spans="7:10" x14ac:dyDescent="0.35">
      <c r="G80" s="9">
        <v>8</v>
      </c>
      <c r="H80" s="9"/>
      <c r="I80" s="9"/>
      <c r="J80" s="11">
        <f t="shared" si="2"/>
        <v>4.0404040404040407</v>
      </c>
    </row>
    <row r="81" spans="7:10" x14ac:dyDescent="0.35">
      <c r="G81" s="9">
        <v>11</v>
      </c>
      <c r="H81" s="9"/>
      <c r="I81" s="9"/>
      <c r="J81" s="11">
        <f t="shared" si="2"/>
        <v>5.5555555555555554</v>
      </c>
    </row>
    <row r="82" spans="7:10" x14ac:dyDescent="0.35">
      <c r="G82" s="9">
        <v>7</v>
      </c>
      <c r="H82" s="9"/>
      <c r="I82" s="9"/>
      <c r="J82" s="11">
        <f t="shared" si="2"/>
        <v>3.5353535353535355</v>
      </c>
    </row>
    <row r="83" spans="7:10" x14ac:dyDescent="0.35">
      <c r="G83" s="9">
        <v>11</v>
      </c>
      <c r="H83" s="9"/>
      <c r="I83" s="9"/>
      <c r="J83" s="11">
        <f t="shared" si="2"/>
        <v>5.5555555555555554</v>
      </c>
    </row>
    <row r="84" spans="7:10" x14ac:dyDescent="0.35">
      <c r="G84" s="9">
        <v>9</v>
      </c>
      <c r="H84" s="9"/>
      <c r="I84" s="9"/>
      <c r="J84" s="11">
        <f t="shared" si="2"/>
        <v>4.5454545454545459</v>
      </c>
    </row>
    <row r="85" spans="7:10" x14ac:dyDescent="0.35">
      <c r="G85" s="9">
        <v>7</v>
      </c>
      <c r="H85" s="9"/>
      <c r="I85" s="9"/>
      <c r="J85" s="11">
        <f t="shared" si="2"/>
        <v>3.5353535353535355</v>
      </c>
    </row>
    <row r="86" spans="7:10" x14ac:dyDescent="0.35">
      <c r="G86" s="9">
        <v>7</v>
      </c>
      <c r="H86" s="9"/>
      <c r="I86" s="9"/>
      <c r="J86" s="11">
        <f t="shared" si="2"/>
        <v>3.5353535353535355</v>
      </c>
    </row>
    <row r="87" spans="7:10" x14ac:dyDescent="0.35">
      <c r="G87" s="9">
        <v>12</v>
      </c>
      <c r="H87" s="9"/>
      <c r="I87" s="9"/>
      <c r="J87" s="11">
        <f t="shared" si="2"/>
        <v>6.0606060606060606</v>
      </c>
    </row>
    <row r="88" spans="7:10" x14ac:dyDescent="0.35">
      <c r="G88" s="9">
        <v>11</v>
      </c>
      <c r="H88" s="9"/>
      <c r="I88" s="9"/>
      <c r="J88" s="11">
        <f t="shared" si="2"/>
        <v>5.5555555555555554</v>
      </c>
    </row>
    <row r="89" spans="7:10" x14ac:dyDescent="0.35">
      <c r="G89" s="9">
        <v>12</v>
      </c>
      <c r="H89" s="9"/>
      <c r="I89" s="9"/>
      <c r="J89" s="11">
        <f t="shared" si="2"/>
        <v>6.0606060606060606</v>
      </c>
    </row>
    <row r="90" spans="7:10" x14ac:dyDescent="0.35">
      <c r="G90" s="9">
        <v>9</v>
      </c>
      <c r="H90" s="9"/>
      <c r="I90" s="9"/>
      <c r="J90" s="11">
        <f t="shared" si="2"/>
        <v>4.5454545454545459</v>
      </c>
    </row>
    <row r="91" spans="7:10" x14ac:dyDescent="0.35">
      <c r="G91" s="9">
        <v>12</v>
      </c>
      <c r="H91" s="9"/>
      <c r="I91" s="9"/>
      <c r="J91" s="11">
        <f t="shared" si="2"/>
        <v>6.0606060606060606</v>
      </c>
    </row>
    <row r="92" spans="7:10" x14ac:dyDescent="0.35">
      <c r="G92" s="9">
        <v>9</v>
      </c>
      <c r="H92" s="9"/>
      <c r="I92" s="9"/>
      <c r="J92" s="11">
        <f t="shared" si="2"/>
        <v>4.5454545454545459</v>
      </c>
    </row>
    <row r="93" spans="7:10" x14ac:dyDescent="0.35">
      <c r="G93" s="9">
        <v>5</v>
      </c>
      <c r="H93" s="9"/>
      <c r="I93" s="9"/>
      <c r="J93" s="11">
        <f t="shared" si="2"/>
        <v>2.5252525252525251</v>
      </c>
    </row>
    <row r="94" spans="7:10" x14ac:dyDescent="0.35">
      <c r="G94" s="9">
        <v>9</v>
      </c>
      <c r="H94" s="9"/>
      <c r="I94" s="9"/>
      <c r="J94" s="11">
        <f t="shared" si="2"/>
        <v>4.5454545454545459</v>
      </c>
    </row>
    <row r="95" spans="7:10" x14ac:dyDescent="0.35">
      <c r="G95" s="9">
        <v>5</v>
      </c>
      <c r="H95" s="9"/>
      <c r="I95" s="9"/>
      <c r="J95" s="11">
        <f t="shared" si="2"/>
        <v>2.5252525252525251</v>
      </c>
    </row>
    <row r="96" spans="7:10" x14ac:dyDescent="0.35">
      <c r="G96" s="9">
        <v>10</v>
      </c>
      <c r="H96" s="9"/>
      <c r="I96" s="9"/>
      <c r="J96" s="11">
        <f t="shared" si="2"/>
        <v>5.0505050505050502</v>
      </c>
    </row>
    <row r="97" spans="7:10" x14ac:dyDescent="0.35">
      <c r="G97" s="9">
        <v>6</v>
      </c>
      <c r="H97" s="9"/>
      <c r="I97" s="9"/>
      <c r="J97" s="11">
        <f t="shared" si="2"/>
        <v>3.0303030303030303</v>
      </c>
    </row>
    <row r="98" spans="7:10" x14ac:dyDescent="0.35">
      <c r="G98" s="9">
        <v>10</v>
      </c>
      <c r="H98" s="9"/>
      <c r="I98" s="9"/>
      <c r="J98" s="11">
        <f t="shared" si="2"/>
        <v>5.0505050505050502</v>
      </c>
    </row>
    <row r="99" spans="7:10" x14ac:dyDescent="0.35">
      <c r="G99" s="9">
        <v>6</v>
      </c>
      <c r="H99" s="9"/>
      <c r="I99" s="9"/>
      <c r="J99" s="11">
        <f t="shared" si="2"/>
        <v>3.0303030303030303</v>
      </c>
    </row>
    <row r="100" spans="7:10" x14ac:dyDescent="0.35">
      <c r="G100" s="9">
        <v>14</v>
      </c>
      <c r="H100" s="9"/>
      <c r="I100" s="9"/>
      <c r="J100" s="11">
        <f t="shared" si="2"/>
        <v>7.0707070707070709</v>
      </c>
    </row>
    <row r="101" spans="7:10" x14ac:dyDescent="0.35">
      <c r="G101" s="9">
        <v>6</v>
      </c>
      <c r="H101" s="9"/>
      <c r="I101" s="9"/>
      <c r="J101" s="11">
        <f t="shared" si="2"/>
        <v>3.0303030303030303</v>
      </c>
    </row>
    <row r="102" spans="7:10" x14ac:dyDescent="0.35">
      <c r="G102" s="9">
        <v>7</v>
      </c>
      <c r="H102" s="9"/>
      <c r="I102" s="9"/>
      <c r="J102" s="11">
        <f t="shared" si="2"/>
        <v>3.5353535353535355</v>
      </c>
    </row>
    <row r="103" spans="7:10" x14ac:dyDescent="0.35">
      <c r="G103" s="9">
        <v>8</v>
      </c>
      <c r="H103" s="9"/>
      <c r="I103" s="9"/>
      <c r="J103" s="11">
        <f t="shared" si="2"/>
        <v>4.0404040404040407</v>
      </c>
    </row>
  </sheetData>
  <mergeCells count="2">
    <mergeCell ref="A1:I1"/>
    <mergeCell ref="A2:D2"/>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D6A8C-82CE-4216-859E-9AEBB23D15B2}">
  <dimension ref="A1:I1"/>
  <sheetViews>
    <sheetView tabSelected="1" topLeftCell="A4" workbookViewId="0">
      <selection sqref="A1:I1"/>
    </sheetView>
  </sheetViews>
  <sheetFormatPr defaultRowHeight="14.5" x14ac:dyDescent="0.35"/>
  <cols>
    <col min="9" max="9" width="40.54296875" customWidth="1"/>
  </cols>
  <sheetData>
    <row r="1" spans="1:9" ht="57.65" customHeight="1" x14ac:dyDescent="0.35">
      <c r="A1" s="15" t="s">
        <v>31</v>
      </c>
      <c r="B1" s="16"/>
      <c r="C1" s="16"/>
      <c r="D1" s="16"/>
      <c r="E1" s="16"/>
      <c r="F1" s="16"/>
      <c r="G1" s="16"/>
      <c r="H1" s="16"/>
      <c r="I1" s="16"/>
    </row>
  </sheetData>
  <mergeCells count="1">
    <mergeCell ref="A1:I1"/>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Mut_IRs</vt:lpstr>
      <vt:lpstr>Mut_CpGs</vt:lpstr>
      <vt:lpstr>Plots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Jiří Červeň</dc:creator>
  <cp:lastModifiedBy>brazda</cp:lastModifiedBy>
  <dcterms:created xsi:type="dcterms:W3CDTF">2020-11-13T11:35:59Z</dcterms:created>
  <dcterms:modified xsi:type="dcterms:W3CDTF">2020-11-16T11:05:07Z</dcterms:modified>
</cp:coreProperties>
</file>