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40" windowWidth="1356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<sst xmlns="http://schemas.openxmlformats.org/spreadsheetml/2006/main" count="1206" uniqueCount="415">
  <si>
    <t xml:space="preserve">R </t>
  </si>
  <si>
    <t xml:space="preserve">gttgAAAGGCTTGacat </t>
  </si>
  <si>
    <t xml:space="preserve">D </t>
  </si>
  <si>
    <t xml:space="preserve">ccctAAAGGGTGCcaat </t>
  </si>
  <si>
    <t xml:space="preserve">gaatAACGGGATAaagc </t>
  </si>
  <si>
    <t xml:space="preserve">caagAGAGGGTTAaacc </t>
  </si>
  <si>
    <t xml:space="preserve">cagaAAACGGTGAtgac </t>
  </si>
  <si>
    <t xml:space="preserve">ctgaAATCGGTTTcttc </t>
  </si>
  <si>
    <t xml:space="preserve">agcgAAAGTGTTTtccg </t>
  </si>
  <si>
    <t xml:space="preserve">ctcgAAAGTGTTAaaat </t>
  </si>
  <si>
    <t xml:space="preserve">aaccAAAGCGTTTacaa </t>
  </si>
  <si>
    <t xml:space="preserve">ttgtAAACGCTTTggtt </t>
  </si>
  <si>
    <t xml:space="preserve">cgtaAAAGAGTTTtcaa </t>
  </si>
  <si>
    <t xml:space="preserve">atctAAAGGGTAAacac </t>
  </si>
  <si>
    <t xml:space="preserve">tgctTAAGCGTTAtttg </t>
  </si>
  <si>
    <t xml:space="preserve">aaatAAAGGGGTGcagt </t>
  </si>
  <si>
    <t xml:space="preserve">taaaAAACGGTTAtagc </t>
  </si>
  <si>
    <t xml:space="preserve">ctggAAGGGGTTAaaag </t>
  </si>
  <si>
    <t xml:space="preserve">aagcAAAGGGTTTaaga </t>
  </si>
  <si>
    <t xml:space="preserve">tcttAAAGGCTGTtgtt </t>
  </si>
  <si>
    <t xml:space="preserve">gcctAAAGTGTTActgt </t>
  </si>
  <si>
    <t xml:space="preserve">gggcAAAGCGTTTagct </t>
  </si>
  <si>
    <t xml:space="preserve">agctAAACGCTTTgccc </t>
  </si>
  <si>
    <t xml:space="preserve">tcccAAAGGCTTTcgaa </t>
  </si>
  <si>
    <t xml:space="preserve">ttcgAAAGCCTTTggga </t>
  </si>
  <si>
    <t xml:space="preserve">ccacAATGGCTTAgagg </t>
  </si>
  <si>
    <t xml:space="preserve">tcgtAACGGGTTTgagg </t>
  </si>
  <si>
    <t xml:space="preserve">ctcaAACCCGTTAcgac </t>
  </si>
  <si>
    <t xml:space="preserve">gcaaAAAGGGTTTcgaa </t>
  </si>
  <si>
    <t xml:space="preserve">cgggAAGGGGTGAacac </t>
  </si>
  <si>
    <t xml:space="preserve">ttgtAAGGGGTTTttat </t>
  </si>
  <si>
    <t xml:space="preserve">tttgTAAGGGGTTttta </t>
  </si>
  <si>
    <t xml:space="preserve">gcgaAAAGGGTTCtcca </t>
  </si>
  <si>
    <t xml:space="preserve">tgtaAAGGCGTTTtatg </t>
  </si>
  <si>
    <t xml:space="preserve">atgtAAAGGCGTTttat </t>
  </si>
  <si>
    <t xml:space="preserve">gaggAAAGAGTTTtaca </t>
  </si>
  <si>
    <t xml:space="preserve">ttaaAAAGCGTTTattt </t>
  </si>
  <si>
    <t xml:space="preserve">aaatAAACGCTTTttaa </t>
  </si>
  <si>
    <t xml:space="preserve">gctgAAAGAGTTTccct </t>
  </si>
  <si>
    <t xml:space="preserve">ctggAAAGCGTTCgcct </t>
  </si>
  <si>
    <t xml:space="preserve">ggacAAACGGGTTttgg </t>
  </si>
  <si>
    <t xml:space="preserve">ccaaAACCCGTTTgtcc </t>
  </si>
  <si>
    <t xml:space="preserve">gacaAACGGGTTTtggg </t>
  </si>
  <si>
    <t xml:space="preserve">agaaAAAGGGTTTgtat </t>
  </si>
  <si>
    <t xml:space="preserve">ttcaATACGGTTTacgt </t>
  </si>
  <si>
    <t xml:space="preserve">ttatAAAGGGTATcgaa </t>
  </si>
  <si>
    <t xml:space="preserve">tgggATAGGGTTTtgcg </t>
  </si>
  <si>
    <t xml:space="preserve">atttTATGGGTTTtata </t>
  </si>
  <si>
    <t xml:space="preserve">cgtcAACGCGTTTcgtg </t>
  </si>
  <si>
    <t xml:space="preserve">agcaAAAGTGTTTtcaa </t>
  </si>
  <si>
    <t xml:space="preserve">ggccAAAGTGTTAattg </t>
  </si>
  <si>
    <t xml:space="preserve">catcAATGGGTTAagga </t>
  </si>
  <si>
    <t xml:space="preserve">cgtaAAACGCTTTgctg </t>
  </si>
  <si>
    <t xml:space="preserve">cagcAAAGCGTTTtacg </t>
  </si>
  <si>
    <t xml:space="preserve">tttaAAAGGGTTAaaga </t>
  </si>
  <si>
    <t xml:space="preserve">tcccAAAGGGATAttgc </t>
  </si>
  <si>
    <t xml:space="preserve">gaaaAAAGGGTTCcgag </t>
  </si>
  <si>
    <t xml:space="preserve">ttcaAATGGGTTTatgg </t>
  </si>
  <si>
    <t xml:space="preserve">aatgAAAGGCTTTattg </t>
  </si>
  <si>
    <t xml:space="preserve">caatAAAGCCTTTcatt </t>
  </si>
  <si>
    <t xml:space="preserve">tattAAGGCGTTAaaat </t>
  </si>
  <si>
    <t xml:space="preserve">ttttAAAGGGATAaact </t>
  </si>
  <si>
    <t xml:space="preserve">tgtcAAACGGGTTgaga </t>
  </si>
  <si>
    <t xml:space="preserve">tctcAACCCGTTTgaca </t>
  </si>
  <si>
    <t xml:space="preserve">gtcaAACGGGTTGagag </t>
  </si>
  <si>
    <t xml:space="preserve">ctgaTAAGGCTTTtctt </t>
  </si>
  <si>
    <t xml:space="preserve">aagaAAAGCCTTAtcag </t>
  </si>
  <si>
    <t xml:space="preserve">ttttAAAGAGTTTacac </t>
  </si>
  <si>
    <t xml:space="preserve">aatcTAAGGGTTAtagg </t>
  </si>
  <si>
    <t xml:space="preserve">acatAAAGGCGTAacgc </t>
  </si>
  <si>
    <t xml:space="preserve">tgccAAGGGGTTGtcaa </t>
  </si>
  <si>
    <t xml:space="preserve">ggtgAAAGGGTTCtatt </t>
  </si>
  <si>
    <t xml:space="preserve">agggAAAGCGTGAaggc </t>
  </si>
  <si>
    <t xml:space="preserve">aacaAAAGGGTTTggag </t>
  </si>
  <si>
    <t xml:space="preserve">caatTATGGGTTTtatg </t>
  </si>
  <si>
    <t xml:space="preserve">ggctTAAGGGTTTggtt </t>
  </si>
  <si>
    <t xml:space="preserve">atccTAAGGGTTCtatt </t>
  </si>
  <si>
    <t xml:space="preserve">tggcAACGGGTCTggaa </t>
  </si>
  <si>
    <t xml:space="preserve">acttAATGGGTTTcagg </t>
  </si>
  <si>
    <t xml:space="preserve">ctttAAAGTGTTAgcag </t>
  </si>
  <si>
    <t xml:space="preserve">ttaaAAGGGGTTAaagc </t>
  </si>
  <si>
    <t xml:space="preserve">gttaAAAGGGGTTaaag </t>
  </si>
  <si>
    <t xml:space="preserve">aaggGAAGGGTTAgcag </t>
  </si>
  <si>
    <t xml:space="preserve">aggcAAAGGGTATtttt </t>
  </si>
  <si>
    <t xml:space="preserve">ggtgAAAGGGATAaaaa </t>
  </si>
  <si>
    <t xml:space="preserve">tatcAAAGCGTGTtatt </t>
  </si>
  <si>
    <t xml:space="preserve">atatAAACGGATAttta </t>
  </si>
  <si>
    <t xml:space="preserve">atttTATGGGTTTataa </t>
  </si>
  <si>
    <t xml:space="preserve">tatcAAAGGGTTGcgat </t>
  </si>
  <si>
    <t xml:space="preserve">tgatAAAGGGATTtact </t>
  </si>
  <si>
    <t xml:space="preserve">cgtgTACGGGTTTctgc </t>
  </si>
  <si>
    <t xml:space="preserve">tccgAAAGGCGTTggag </t>
  </si>
  <si>
    <t xml:space="preserve">ggcaAAGGGCTTTcggt </t>
  </si>
  <si>
    <t xml:space="preserve">cggcAAAGGGCTTtcgg </t>
  </si>
  <si>
    <t xml:space="preserve">ggagAACGGGTTTatct </t>
  </si>
  <si>
    <t xml:space="preserve">caccAAAGGGTAAgaga </t>
  </si>
  <si>
    <t xml:space="preserve">aaaaTAAGGCTTTgcta </t>
  </si>
  <si>
    <t xml:space="preserve">tagcAAAGCCTTAtttt </t>
  </si>
  <si>
    <t xml:space="preserve">tgctAAAGTGTTTcggt </t>
  </si>
  <si>
    <t xml:space="preserve">caccAATGGGTTTcttt </t>
  </si>
  <si>
    <t xml:space="preserve">gaatAAAGTGTTTatct </t>
  </si>
  <si>
    <t xml:space="preserve">ccatAAAGGGATAttta </t>
  </si>
  <si>
    <t xml:space="preserve">cgtaAATCGGTTAagtt </t>
  </si>
  <si>
    <t xml:space="preserve">aaaaAAAGGCTGAtaag </t>
  </si>
  <si>
    <t xml:space="preserve">tgatAAAGGCTGAatta </t>
  </si>
  <si>
    <t xml:space="preserve">ttgaAAAGCCTTTctct </t>
  </si>
  <si>
    <t xml:space="preserve">agagAAAGGCTTTtcaa </t>
  </si>
  <si>
    <t xml:space="preserve">aaggAACGGGTTTcggc </t>
  </si>
  <si>
    <t xml:space="preserve">atcgAACGGGTTGggat </t>
  </si>
  <si>
    <t xml:space="preserve">tggaAAGGGGTTTtacg </t>
  </si>
  <si>
    <t xml:space="preserve">atggAAAGGGGTTttac </t>
  </si>
  <si>
    <t xml:space="preserve">gcagAAGGGGTTAtgga </t>
  </si>
  <si>
    <t xml:space="preserve">ggttAATGGGTTGgggt </t>
  </si>
  <si>
    <t xml:space="preserve">ggcaAATGGGTTGgagt </t>
  </si>
  <si>
    <t xml:space="preserve">gtgaAAAGTGTTTtaca </t>
  </si>
  <si>
    <t xml:space="preserve">ggaaAAGGGGTTActtc </t>
  </si>
  <si>
    <t xml:space="preserve">aggaAAAGGGGTTactt </t>
  </si>
  <si>
    <t xml:space="preserve">agtaAATGGGTTGgccc </t>
  </si>
  <si>
    <t xml:space="preserve">atggTAAGGGTTGccaa </t>
  </si>
  <si>
    <t xml:space="preserve">agatAAAGAGTTTcgcc </t>
  </si>
  <si>
    <t xml:space="preserve">accgAACGGGTTCaagt </t>
  </si>
  <si>
    <t xml:space="preserve">aagtTAAGGCTTAgttg </t>
  </si>
  <si>
    <t xml:space="preserve">gcaaATCGGGTTTagct </t>
  </si>
  <si>
    <t xml:space="preserve">atttAAAGCGTTCcaat </t>
  </si>
  <si>
    <t xml:space="preserve">aaaaTAAGCGTTTaagg </t>
  </si>
  <si>
    <t xml:space="preserve">ccttAAACGCTTAtttt </t>
  </si>
  <si>
    <t xml:space="preserve">ttgcAAAGGGTTGagtt </t>
  </si>
  <si>
    <t xml:space="preserve">ttaaAAAGGCTTGacaa </t>
  </si>
  <si>
    <t xml:space="preserve">gagaAATGGCTTAatta </t>
  </si>
  <si>
    <t xml:space="preserve">ggatAAAGAGTTTcggg </t>
  </si>
  <si>
    <t xml:space="preserve">atggAAAGGATTTtagt </t>
  </si>
  <si>
    <t xml:space="preserve">cttaAACGGGTTAaatc </t>
  </si>
  <si>
    <t xml:space="preserve">atttAACCCGTTTaagc </t>
  </si>
  <si>
    <t xml:space="preserve">gcttAAACGGGTTaaat </t>
  </si>
  <si>
    <t xml:space="preserve">gtacAAGGGCTTAtatc </t>
  </si>
  <si>
    <t xml:space="preserve">gtccAACGGGTCAgagg </t>
  </si>
  <si>
    <t xml:space="preserve">aaatAAGGGCTTTtctg </t>
  </si>
  <si>
    <t xml:space="preserve">ttgcAAAGGATTAtggc </t>
  </si>
  <si>
    <t xml:space="preserve">tttcAAGGGCTTAaatt </t>
  </si>
  <si>
    <t xml:space="preserve">aagaAAAGGGTGGtttt </t>
  </si>
  <si>
    <t xml:space="preserve">ttaaAACGGCTTTtaca </t>
  </si>
  <si>
    <t xml:space="preserve">atgaAATGGCTTAcaag </t>
  </si>
  <si>
    <t xml:space="preserve">agacAAAGGGTTGcagc </t>
  </si>
  <si>
    <t xml:space="preserve">cgggAAAGGGTCTcgca </t>
  </si>
  <si>
    <t xml:space="preserve">gaagAAAGGGTTAataa </t>
  </si>
  <si>
    <t xml:space="preserve">tgccAAACGGGTAtggg </t>
  </si>
  <si>
    <t xml:space="preserve">gacgAAGGGCTTAatgt </t>
  </si>
  <si>
    <t xml:space="preserve">ggctAAAGGGTAAatat </t>
  </si>
  <si>
    <t xml:space="preserve">atatGAAGGGTTTcgaa </t>
  </si>
  <si>
    <t xml:space="preserve">acttATCGGGTTTttat </t>
  </si>
  <si>
    <t xml:space="preserve">ttagAATGGGTTTtatt </t>
  </si>
  <si>
    <t xml:space="preserve">aggaAATGGCTTAaacc </t>
  </si>
  <si>
    <t xml:space="preserve">ctggTAACGGTTAcatt </t>
  </si>
  <si>
    <t xml:space="preserve">tatgAAGGCGTTAtaaa </t>
  </si>
  <si>
    <t xml:space="preserve">aatgAAAGGCTTTctgt </t>
  </si>
  <si>
    <t xml:space="preserve">acagAAAGCCTTTcatt </t>
  </si>
  <si>
    <t xml:space="preserve">ttaaAAAGTGTTTcaca </t>
  </si>
  <si>
    <t xml:space="preserve">caacAAAGGGTGAttat </t>
  </si>
  <si>
    <t xml:space="preserve">actgAAAGCGTTGatgg </t>
  </si>
  <si>
    <t xml:space="preserve">aaacAAAGTGTTAattc </t>
  </si>
  <si>
    <t xml:space="preserve">tagaACAGGGTTTctat </t>
  </si>
  <si>
    <t xml:space="preserve">atcaAATGGGTTAatgt </t>
  </si>
  <si>
    <t xml:space="preserve">catgAAGGGGTTAgggg </t>
  </si>
  <si>
    <t xml:space="preserve">tattAAAGAGTTTacca </t>
  </si>
  <si>
    <t xml:space="preserve">cagcTAAGGGTTGttaa </t>
  </si>
  <si>
    <t xml:space="preserve">agcaAAACGCTTTgagt </t>
  </si>
  <si>
    <t xml:space="preserve">actcAAAGCGTTTtgct </t>
  </si>
  <si>
    <t xml:space="preserve">caacAAAGGGTTAgtaa </t>
  </si>
  <si>
    <t xml:space="preserve">tccgAAAGAGTTTctgg </t>
  </si>
  <si>
    <t xml:space="preserve">acgcAAAGGGGTAtcat </t>
  </si>
  <si>
    <t xml:space="preserve">atagAAACGGTTCctta </t>
  </si>
  <si>
    <t xml:space="preserve">aatgAACGGCTTAtgta </t>
  </si>
  <si>
    <t xml:space="preserve">cgtaAATGCGTTAttgg </t>
  </si>
  <si>
    <t xml:space="preserve">acatTAAGGGTTAtgcg </t>
  </si>
  <si>
    <t xml:space="preserve">cgtcAACCGGTTGcatt </t>
  </si>
  <si>
    <t xml:space="preserve">atgcAACCGGTTGacga </t>
  </si>
  <si>
    <t xml:space="preserve">agtgAAGCGGTTAaatg </t>
  </si>
  <si>
    <t xml:space="preserve">gggcAAGGGGTTTcgag </t>
  </si>
  <si>
    <t xml:space="preserve">gcgaAAAGGGTCAtaaa </t>
  </si>
  <si>
    <t xml:space="preserve">cgctGAAGGGTTAaact </t>
  </si>
  <si>
    <t xml:space="preserve">tgaaAAACGGTTTgcga </t>
  </si>
  <si>
    <t xml:space="preserve">tcgcAAACCGTTTttca </t>
  </si>
  <si>
    <t xml:space="preserve">atgcAAAGGGGTAaata </t>
  </si>
  <si>
    <t xml:space="preserve">gtaaAAACGGGTTttcg </t>
  </si>
  <si>
    <t xml:space="preserve">cgaaAACCCGTTTttac </t>
  </si>
  <si>
    <t xml:space="preserve">taaaAACGGGTTTtcgt </t>
  </si>
  <si>
    <t xml:space="preserve">tgttAAAGGGTTTgtga </t>
  </si>
  <si>
    <t xml:space="preserve">cccaAAACGGTTTcagt </t>
  </si>
  <si>
    <t xml:space="preserve">actgAAACCGTTTtggg </t>
  </si>
  <si>
    <t xml:space="preserve">gtggAAAGGATTTccta </t>
  </si>
  <si>
    <t xml:space="preserve">gtggAAAGGGTTAtttg </t>
  </si>
  <si>
    <t xml:space="preserve">tataAAAGGATTAaaca </t>
  </si>
  <si>
    <t xml:space="preserve">taaaAATCGGTTTatgg </t>
  </si>
  <si>
    <t xml:space="preserve">taaaAAAGGATTTgaaa </t>
  </si>
  <si>
    <t xml:space="preserve">cttaAAAGCGGTAaaat </t>
  </si>
  <si>
    <t xml:space="preserve">aagaGAAGGGTTAttat </t>
  </si>
  <si>
    <t xml:space="preserve">aattTAAGGGTTTtttt </t>
  </si>
  <si>
    <t xml:space="preserve">ctgcAAAGTGTTTtatg </t>
  </si>
  <si>
    <t xml:space="preserve">aagcAATGGGTTAtttc </t>
  </si>
  <si>
    <t xml:space="preserve">caaaGAAGGGTTTcctt </t>
  </si>
  <si>
    <t xml:space="preserve">aattAAACGGTTCgcaa </t>
  </si>
  <si>
    <t xml:space="preserve">gacaAAAGCGTTTcttt </t>
  </si>
  <si>
    <t xml:space="preserve">aaagAAACGCTTTtgtc </t>
  </si>
  <si>
    <t xml:space="preserve">ggcgAAAGGGGTTtgga </t>
  </si>
  <si>
    <t xml:space="preserve">gcgaAAGGGGTTTggat </t>
  </si>
  <si>
    <t xml:space="preserve">gtccAAAGGGCTAgacg </t>
  </si>
  <si>
    <t xml:space="preserve">aggaTAAGGGGTAccaa </t>
  </si>
  <si>
    <t xml:space="preserve">ttttAAAGGATTTtact </t>
  </si>
  <si>
    <t xml:space="preserve">attaAAGGCGTTTaatg </t>
  </si>
  <si>
    <t xml:space="preserve">aattAAAGGCGTTtaat </t>
  </si>
  <si>
    <t xml:space="preserve">acagTAAGGGTGAatgg </t>
  </si>
  <si>
    <t xml:space="preserve">tcaaAAAGCGTTAagtg </t>
  </si>
  <si>
    <t xml:space="preserve">gattTAAGGCTTTccga </t>
  </si>
  <si>
    <t xml:space="preserve">tcggAAAGCCTTAaatc </t>
  </si>
  <si>
    <t xml:space="preserve">cgtgAAAGGGTGAagct </t>
  </si>
  <si>
    <t xml:space="preserve">aattAAAGGCGTTctgc </t>
  </si>
  <si>
    <t xml:space="preserve">atgaTATGGGTTAtttt </t>
  </si>
  <si>
    <t xml:space="preserve">tgtgAAAGGGTTAagaa </t>
  </si>
  <si>
    <t xml:space="preserve">tccaTATGGGTTTtatt </t>
  </si>
  <si>
    <t xml:space="preserve">cacaAAAGTGTTAggga </t>
  </si>
  <si>
    <t xml:space="preserve">cattTAACGGTTAttgc </t>
  </si>
  <si>
    <t xml:space="preserve">tggtTAAGGCTTAtttc </t>
  </si>
  <si>
    <t xml:space="preserve">ctcgAAAGCCTTTaact </t>
  </si>
  <si>
    <t xml:space="preserve">agttAAAGGCTTTcgag </t>
  </si>
  <si>
    <t xml:space="preserve">acggAAACGGTTCcact </t>
  </si>
  <si>
    <t xml:space="preserve">tcagAACGCGTTTgcct </t>
  </si>
  <si>
    <t xml:space="preserve">tttaAATGGCTTAagtt </t>
  </si>
  <si>
    <t xml:space="preserve">tcgaAAAGGGGTGtttg </t>
  </si>
  <si>
    <t xml:space="preserve">cgaaAAGGGGTGTttgg </t>
  </si>
  <si>
    <t xml:space="preserve">ttgaAACGGGTTAggag </t>
  </si>
  <si>
    <t xml:space="preserve">tcctAACCCGTTTcaac </t>
  </si>
  <si>
    <t xml:space="preserve">gttgAAACGGGTTagga </t>
  </si>
  <si>
    <t xml:space="preserve">gcttTAACGGTTAcggt </t>
  </si>
  <si>
    <t xml:space="preserve">tgaaAAAGGGTTCaagt </t>
  </si>
  <si>
    <t xml:space="preserve">aggtAATCGGTTAggtg </t>
  </si>
  <si>
    <t xml:space="preserve">cacaAAAGGGTGTtgtt </t>
  </si>
  <si>
    <t xml:space="preserve">gattAAAGTGTTTtcca </t>
  </si>
  <si>
    <t xml:space="preserve">agttAAGGCGTTTattt </t>
  </si>
  <si>
    <t xml:space="preserve">aagtAAAGGCTTAaatt </t>
  </si>
  <si>
    <t xml:space="preserve">tccgAAACGGTTCgcca </t>
  </si>
  <si>
    <t xml:space="preserve">ttccAAAGGCTGTtggt </t>
  </si>
  <si>
    <t xml:space="preserve">tgcaAAAGGGTCAcgga </t>
  </si>
  <si>
    <t xml:space="preserve">tgaaAAAGTGTTAagtg </t>
  </si>
  <si>
    <t xml:space="preserve">atcaAAAGGCTTGgcct </t>
  </si>
  <si>
    <t xml:space="preserve">acgaAAAGCCTTTtctt </t>
  </si>
  <si>
    <t xml:space="preserve">aagaAAAGGCTTTtcgt </t>
  </si>
  <si>
    <t xml:space="preserve">cgtaAAAGGGCTAtaaa </t>
  </si>
  <si>
    <t xml:space="preserve">cctcAATCGGTTTcaat </t>
  </si>
  <si>
    <t xml:space="preserve">gtggAAAGTGTTTttca </t>
  </si>
  <si>
    <t xml:space="preserve">taccAATGGGTTAttga </t>
  </si>
  <si>
    <t xml:space="preserve">attgTAAGGGTTTatct </t>
  </si>
  <si>
    <t xml:space="preserve">agagATACGGTTAgcct </t>
  </si>
  <si>
    <t xml:space="preserve">atggAAAGTGTTAaatg </t>
  </si>
  <si>
    <t xml:space="preserve">aaggAAAGGGTGGctaa </t>
  </si>
  <si>
    <t xml:space="preserve">agagAAAGTGTTTtcaa </t>
  </si>
  <si>
    <t xml:space="preserve">cggaTAAGCGTTTgccg </t>
  </si>
  <si>
    <t xml:space="preserve">cggcAAACGCTTAtccg </t>
  </si>
  <si>
    <t xml:space="preserve">atgcAAAGGCTTCtcct </t>
  </si>
  <si>
    <t xml:space="preserve">tccaAAAGTGTTTtatg </t>
  </si>
  <si>
    <t xml:space="preserve">tcgaATAGGGTTTtaag </t>
  </si>
  <si>
    <t xml:space="preserve">cgaaAAAGGGTATtttc </t>
  </si>
  <si>
    <t xml:space="preserve">tttgAAAGGGTTCaaga </t>
  </si>
  <si>
    <t xml:space="preserve">ttatAAAGGATTTtcga </t>
  </si>
  <si>
    <t xml:space="preserve">attcAAAGTGTTTcaaa </t>
  </si>
  <si>
    <t xml:space="preserve">tttaAAAGGATTAttta </t>
  </si>
  <si>
    <t xml:space="preserve">aattGAAGGGTTTcaca </t>
  </si>
  <si>
    <t xml:space="preserve">acagAAACGGTTCcatc </t>
  </si>
  <si>
    <t xml:space="preserve">cttaAATGCGTTAtaac </t>
  </si>
  <si>
    <t xml:space="preserve">actaAAAGGGTTTtggg </t>
  </si>
  <si>
    <t xml:space="preserve">gttcAACGGGTTCctgt </t>
  </si>
  <si>
    <t xml:space="preserve">tacaAATGGGTTAatac </t>
  </si>
  <si>
    <t xml:space="preserve">aactAAAGGGTAAttta </t>
  </si>
  <si>
    <t xml:space="preserve">tggcAACGGCTTTtatg </t>
  </si>
  <si>
    <t xml:space="preserve">attcAAAGGGTCTatga </t>
  </si>
  <si>
    <t xml:space="preserve">tgaaAAAGGATTTcgct </t>
  </si>
  <si>
    <t xml:space="preserve">acttTAAGGGTGTgggt </t>
  </si>
  <si>
    <t xml:space="preserve">ggcaAATGGCTTAatta </t>
  </si>
  <si>
    <t xml:space="preserve">aaaaAAAGGATTAtttt </t>
  </si>
  <si>
    <t xml:space="preserve">gaaaAAAGGATTTcaat </t>
  </si>
  <si>
    <t xml:space="preserve">ttaaAACGGATTAttag </t>
  </si>
  <si>
    <t xml:space="preserve">taatAAAGCCTTTaagt </t>
  </si>
  <si>
    <t xml:space="preserve">acttAAAGGCTTTatta </t>
  </si>
  <si>
    <t xml:space="preserve">ctcgTAAGCGTTAcgat </t>
  </si>
  <si>
    <t xml:space="preserve">ttaaAAAGAGTTTaaca </t>
  </si>
  <si>
    <t xml:space="preserve">gtatGAAGGGTTTtcgg </t>
  </si>
  <si>
    <t xml:space="preserve">atgcAAAGGGGTGaaag </t>
  </si>
  <si>
    <t xml:space="preserve">tgcaAAGGGGTGAaaga </t>
  </si>
  <si>
    <t xml:space="preserve">caccAAAGGGTTAatgg </t>
  </si>
  <si>
    <t xml:space="preserve">tgggAAAGTGTTTatgc </t>
  </si>
  <si>
    <t xml:space="preserve">gggtAAAGGGTATtaaa </t>
  </si>
  <si>
    <t xml:space="preserve">attaAATGGGTTAttcg </t>
  </si>
  <si>
    <t xml:space="preserve">actgAAGGCGTTTattt </t>
  </si>
  <si>
    <t xml:space="preserve">gcttAAAGTGTTTtgct </t>
  </si>
  <si>
    <t xml:space="preserve">ttgaAAAGCGTTTgttg </t>
  </si>
  <si>
    <t xml:space="preserve">caacAAACGCTTTtcaa </t>
  </si>
  <si>
    <t xml:space="preserve">ggtaAAAGGGTGGggcg </t>
  </si>
  <si>
    <t xml:space="preserve">cccaAAAGGGGTAaaag </t>
  </si>
  <si>
    <t xml:space="preserve">aaaaAAAGGATTTtata </t>
  </si>
  <si>
    <t xml:space="preserve">ccagAAAGAGTTTtgcc </t>
  </si>
  <si>
    <t xml:space="preserve">ggaaAAAGTGTTTttct </t>
  </si>
  <si>
    <t xml:space="preserve">ccccAAAGGGTCAacaa </t>
  </si>
  <si>
    <t xml:space="preserve">acaaAAACGGTTTccat </t>
  </si>
  <si>
    <t xml:space="preserve">atggAAACCGTTTttgt </t>
  </si>
  <si>
    <t xml:space="preserve">aactAAACGGTTAaagc </t>
  </si>
  <si>
    <t xml:space="preserve">cgccAATGGGTTAattt </t>
  </si>
  <si>
    <t xml:space="preserve">gtttAAAGGATTTtcat </t>
  </si>
  <si>
    <t xml:space="preserve">cgcaAAAGAGTTTgcaa </t>
  </si>
  <si>
    <t xml:space="preserve">tttcAAAGGGGTAtgca </t>
  </si>
  <si>
    <t xml:space="preserve">ttcaAATGGGTTTcatt </t>
  </si>
  <si>
    <t xml:space="preserve">aggcTAAGGGTTTacaa </t>
  </si>
  <si>
    <t xml:space="preserve">ctcgAAAGGCTGTtaat </t>
  </si>
  <si>
    <t xml:space="preserve">ctgtTACCGGTTAtttg </t>
  </si>
  <si>
    <t xml:space="preserve">acgcAAAGGCTGAccga </t>
  </si>
  <si>
    <t xml:space="preserve">tggtAATGGGTTAtctt </t>
  </si>
  <si>
    <t xml:space="preserve">aaatAAAGGGTTAattc </t>
  </si>
  <si>
    <t xml:space="preserve">atttAGAGGGTTAagaa </t>
  </si>
  <si>
    <t xml:space="preserve">ttagAACGGGTGAactt </t>
  </si>
  <si>
    <t xml:space="preserve">cccgAAAGGGTCAgcaa </t>
  </si>
  <si>
    <t xml:space="preserve">taaaAAACGGTTCccta </t>
  </si>
  <si>
    <t xml:space="preserve">aaacTAACGGTTAaatg </t>
  </si>
  <si>
    <t xml:space="preserve">tgttAAACGGGTTaact </t>
  </si>
  <si>
    <t xml:space="preserve">agttAACCCGTTTaaca </t>
  </si>
  <si>
    <t xml:space="preserve">gttaAACGGGTTAacta </t>
  </si>
  <si>
    <t xml:space="preserve">cttcAAGGGCTTAaaaa </t>
  </si>
  <si>
    <t xml:space="preserve">aaggAAACGCTTTcaga </t>
  </si>
  <si>
    <t xml:space="preserve">tctgAAAGCGTTTcctt </t>
  </si>
  <si>
    <t xml:space="preserve">aggaAAAGGGTGGaaaa </t>
  </si>
  <si>
    <t xml:space="preserve">actgAAGGGGTTAttta </t>
  </si>
  <si>
    <t xml:space="preserve">accgATCGGGTTTtatt </t>
  </si>
  <si>
    <t xml:space="preserve">gcgaAAACGCTTAaaac </t>
  </si>
  <si>
    <t xml:space="preserve">gtttTAAGCGTTTtcgc </t>
  </si>
  <si>
    <t xml:space="preserve">atagAAAGGCGTTtcta </t>
  </si>
  <si>
    <t xml:space="preserve">tagaAAGGCGTTTctaa </t>
  </si>
  <si>
    <t xml:space="preserve">tgcaTATGGGTTAcgaa </t>
  </si>
  <si>
    <t xml:space="preserve">gaaaAAAGGGTTGgcgg </t>
  </si>
  <si>
    <t xml:space="preserve">ccgaAAAGGGTTTaatt </t>
  </si>
  <si>
    <t xml:space="preserve">cactTAGGGGTTAaggg </t>
  </si>
  <si>
    <t xml:space="preserve">gcatAAAGTGTTTtata </t>
  </si>
  <si>
    <t xml:space="preserve">aaaaTAAGGGGTAaagg </t>
  </si>
  <si>
    <t xml:space="preserve">tgagAAGGGGTTTccaa </t>
  </si>
  <si>
    <t xml:space="preserve">gaaaAACGGCTTTgcaa </t>
  </si>
  <si>
    <t xml:space="preserve">ggttTAAGGGTGTatta </t>
  </si>
  <si>
    <t xml:space="preserve">ggagAAGCGGTTTtcca </t>
  </si>
  <si>
    <t xml:space="preserve">tccaAATCGGTTTattt </t>
  </si>
  <si>
    <t xml:space="preserve">tatcAACGGGATAgttt </t>
  </si>
  <si>
    <t xml:space="preserve">tgacAAACGGTTAattg </t>
  </si>
  <si>
    <t xml:space="preserve">tgaaAAAGGGTTTttcg </t>
  </si>
  <si>
    <t xml:space="preserve">tttcAAAGTGTTTggcc </t>
  </si>
  <si>
    <t xml:space="preserve">ggaaAAGGGCTTTcgct </t>
  </si>
  <si>
    <t xml:space="preserve">gggaAAAGGGCTTtcgc </t>
  </si>
  <si>
    <t xml:space="preserve">atcgAAGGGGTTGtgta </t>
  </si>
  <si>
    <t xml:space="preserve">cctgAAAGGGGTAatta </t>
  </si>
  <si>
    <t xml:space="preserve">ccctAAAGGGTAAagag </t>
  </si>
  <si>
    <t xml:space="preserve">cactAACCGGTTTccac </t>
  </si>
  <si>
    <t xml:space="preserve">tggaAACCGGTTAgtgg </t>
  </si>
  <si>
    <t xml:space="preserve">ccgcAAAGCGTTGcact </t>
  </si>
  <si>
    <t xml:space="preserve">ggtcATCGGGTTTcgtt </t>
  </si>
  <si>
    <t xml:space="preserve">cacaAATGCGTTAttat </t>
  </si>
  <si>
    <t xml:space="preserve">cccaAAACCGTTTcaca </t>
  </si>
  <si>
    <t xml:space="preserve">tgtgAAACGGTTTtggg </t>
  </si>
  <si>
    <t xml:space="preserve">aggcAAAGGCTTTacgg </t>
  </si>
  <si>
    <t xml:space="preserve">ccgtAAAGCCTTTgcct </t>
  </si>
  <si>
    <t xml:space="preserve">cctcAAAGTGTTActtc </t>
  </si>
  <si>
    <t xml:space="preserve">gggaAAAGCGTGTaccg </t>
  </si>
  <si>
    <t xml:space="preserve">ttacAAAGGGTGTattg </t>
  </si>
  <si>
    <t xml:space="preserve">tggcAAAGGGTTAgggc </t>
  </si>
  <si>
    <t xml:space="preserve">ttgaAAAGGGTTGcgct </t>
  </si>
  <si>
    <t xml:space="preserve">cagtTAGGGGTTTattt </t>
  </si>
  <si>
    <t xml:space="preserve">gagcAAAGCGTGAccac </t>
  </si>
  <si>
    <t xml:space="preserve">aagcAAGGGCTTAtgcc </t>
  </si>
  <si>
    <t xml:space="preserve">ccaaAAAGGGTTCcttc </t>
  </si>
  <si>
    <t xml:space="preserve">ctaaAACGGGTGAggaa </t>
  </si>
  <si>
    <t xml:space="preserve">cgcaAAAGGCTGTatac </t>
  </si>
  <si>
    <t xml:space="preserve">cgacAAACCGTTTgccc </t>
  </si>
  <si>
    <t xml:space="preserve">gggcAAACGGTTTgtcg </t>
  </si>
  <si>
    <t xml:space="preserve">tattTAAGCGTTTttat </t>
  </si>
  <si>
    <t xml:space="preserve">ataaAAACGCTTAaata </t>
  </si>
  <si>
    <t xml:space="preserve">acagAAAGTGTTTattt </t>
  </si>
  <si>
    <t xml:space="preserve">gcaaTACCGGTTAagtg </t>
  </si>
  <si>
    <t xml:space="preserve">atatAAAGGATTAtttt </t>
  </si>
  <si>
    <t xml:space="preserve">taatAACGGGTCTtatt </t>
  </si>
  <si>
    <t xml:space="preserve">agtgTAAGCGTTTcata </t>
  </si>
  <si>
    <t xml:space="preserve">tatgAAACGCTTAcact </t>
  </si>
  <si>
    <t xml:space="preserve">atatAAAGGATTTgcat </t>
  </si>
  <si>
    <t xml:space="preserve">accaAAAGCGTTCgcaa </t>
  </si>
  <si>
    <t xml:space="preserve">cataAATGGCTTAataa </t>
  </si>
  <si>
    <t xml:space="preserve">acgcAACCGCTTAtatg </t>
  </si>
  <si>
    <t xml:space="preserve">ctaaAAAGTGTTAtacc </t>
  </si>
  <si>
    <t xml:space="preserve">map </t>
  </si>
  <si>
    <t xml:space="preserve">strand </t>
  </si>
  <si>
    <t xml:space="preserve">start </t>
  </si>
  <si>
    <t xml:space="preserve">end </t>
  </si>
  <si>
    <t xml:space="preserve">sequence </t>
  </si>
  <si>
    <t xml:space="preserve">score </t>
  </si>
  <si>
    <t>ln(P)</t>
  </si>
  <si>
    <t>Anno</t>
  </si>
  <si>
    <t>Avg dis</t>
  </si>
  <si>
    <t xml:space="preserve">DMU31961 </t>
  </si>
  <si>
    <t xml:space="preserve">Patser start </t>
  </si>
  <si>
    <t xml:space="preserve">Patser end </t>
  </si>
  <si>
    <t>Dis R</t>
  </si>
  <si>
    <t>Dis L</t>
  </si>
  <si>
    <t>Avg dis En</t>
  </si>
  <si>
    <t>IAB7a</t>
  </si>
  <si>
    <t>IAB6</t>
  </si>
  <si>
    <t>IAB2</t>
  </si>
  <si>
    <t>Ratio</t>
  </si>
  <si>
    <t>Average</t>
  </si>
  <si>
    <t>Enhancers</t>
  </si>
  <si>
    <t>BX-C</t>
  </si>
  <si>
    <t>IAB5</t>
  </si>
  <si>
    <t>Drewell Supplementary table 3</t>
  </si>
  <si>
    <t>IAB8</t>
  </si>
  <si>
    <t>IAB7b</t>
  </si>
  <si>
    <t>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</si>
</sst>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168" fontId="32" fillId="0" borderId="0" xfId="0" applyNumberFormat="1" applyFont="1" applyAlignment="1">
      <alignment horizontal="left" vertical="top" wrapText="1"/>
    </xf>
    <xf numFmtId="2" fontId="3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vertical="top" wrapText="1"/>
    </xf>
    <xf numFmtId="0" fontId="0" fillId="10" borderId="0" xfId="0" applyFont="1" applyFill="1" applyAlignment="1">
      <alignment horizontal="left" vertical="top" wrapText="1"/>
    </xf>
    <xf numFmtId="0" fontId="0" fillId="10" borderId="0" xfId="0" applyFill="1" applyAlignment="1">
      <alignment/>
    </xf>
    <xf numFmtId="2" fontId="0" fillId="0" borderId="0" xfId="0" applyNumberFormat="1" applyAlignment="1">
      <alignment/>
    </xf>
    <xf numFmtId="2" fontId="0" fillId="10" borderId="0" xfId="0" applyNumberFormat="1" applyFill="1" applyAlignment="1">
      <alignment/>
    </xf>
    <xf numFmtId="0" fontId="0" fillId="8" borderId="0" xfId="0" applyFont="1" applyFill="1" applyAlignment="1">
      <alignment vertical="top" wrapText="1"/>
    </xf>
    <xf numFmtId="0" fontId="0" fillId="8" borderId="0" xfId="0" applyFont="1" applyFill="1" applyAlignment="1">
      <alignment horizontal="left" vertical="top" wrapText="1"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0" fontId="32" fillId="10" borderId="0" xfId="0" applyFont="1" applyFill="1" applyAlignment="1">
      <alignment vertical="top" wrapText="1"/>
    </xf>
    <xf numFmtId="2" fontId="0" fillId="16" borderId="0" xfId="0" applyNumberFormat="1" applyFont="1" applyFill="1" applyAlignment="1">
      <alignment/>
    </xf>
    <xf numFmtId="11" fontId="0" fillId="0" borderId="0" xfId="0" applyNumberFormat="1" applyFont="1" applyAlignment="1">
      <alignment horizontal="right"/>
    </xf>
    <xf numFmtId="2" fontId="0" fillId="33" borderId="0" xfId="0" applyNumberFormat="1" applyFont="1" applyFill="1" applyAlignment="1">
      <alignment/>
    </xf>
    <xf numFmtId="0" fontId="32" fillId="8" borderId="0" xfId="0" applyFont="1" applyFill="1" applyAlignment="1">
      <alignment vertical="top" wrapText="1"/>
    </xf>
    <xf numFmtId="2" fontId="0" fillId="9" borderId="0" xfId="0" applyNumberFormat="1" applyFont="1" applyFill="1" applyAlignment="1">
      <alignment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N389" totalsRowShown="0">
  <autoFilter ref="A2:N389"/>
  <tableColumns count="14">
    <tableColumn id="1" name="map "/>
    <tableColumn id="2" name="strand "/>
    <tableColumn id="3" name="Patser start "/>
    <tableColumn id="4" name="Patser end "/>
    <tableColumn id="5" name="start "/>
    <tableColumn id="6" name="end "/>
    <tableColumn id="7" name="sequence "/>
    <tableColumn id="8" name="score "/>
    <tableColumn id="9" name="ln(P)"/>
    <tableColumn id="10" name="Anno"/>
    <tableColumn id="11" name="Dis R"/>
    <tableColumn id="12" name="Dis L"/>
    <tableColumn id="13" name="Avg dis"/>
    <tableColumn id="14" name="Avg dis En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0"/>
  <sheetViews>
    <sheetView tabSelected="1" zoomScalePageLayoutView="0" workbookViewId="0" topLeftCell="J384">
      <selection activeCell="Q394" sqref="Q394"/>
    </sheetView>
  </sheetViews>
  <sheetFormatPr defaultColWidth="9.140625" defaultRowHeight="19.5" customHeight="1"/>
  <cols>
    <col min="1" max="1" width="11.421875" style="0" customWidth="1"/>
    <col min="3" max="6" width="13.57421875" style="6" customWidth="1"/>
    <col min="7" max="7" width="21.421875" style="0" customWidth="1"/>
    <col min="8" max="8" width="8.28125" style="0" customWidth="1"/>
    <col min="10" max="10" width="8.57421875" style="0" customWidth="1"/>
    <col min="11" max="13" width="10.00390625" style="0" customWidth="1"/>
    <col min="14" max="14" width="12.00390625" style="0" customWidth="1"/>
    <col min="16" max="16" width="9.8515625" style="0" customWidth="1"/>
  </cols>
  <sheetData>
    <row r="1" ht="19.5" customHeight="1">
      <c r="A1" t="s">
        <v>411</v>
      </c>
    </row>
    <row r="2" spans="1:14" s="4" customFormat="1" ht="19.5" customHeight="1">
      <c r="A2" s="1" t="s">
        <v>388</v>
      </c>
      <c r="B2" s="1" t="s">
        <v>389</v>
      </c>
      <c r="C2" s="1" t="s">
        <v>398</v>
      </c>
      <c r="D2" s="1" t="s">
        <v>399</v>
      </c>
      <c r="E2" s="1" t="s">
        <v>390</v>
      </c>
      <c r="F2" s="1" t="s">
        <v>391</v>
      </c>
      <c r="G2" s="1" t="s">
        <v>392</v>
      </c>
      <c r="H2" s="1" t="s">
        <v>393</v>
      </c>
      <c r="I2" s="1" t="s">
        <v>394</v>
      </c>
      <c r="J2" s="1" t="s">
        <v>395</v>
      </c>
      <c r="K2" s="1" t="s">
        <v>400</v>
      </c>
      <c r="L2" s="1" t="s">
        <v>401</v>
      </c>
      <c r="M2" s="2" t="s">
        <v>396</v>
      </c>
      <c r="N2" s="3" t="s">
        <v>402</v>
      </c>
    </row>
    <row r="3" spans="1:16" s="4" customFormat="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2"/>
      <c r="P3" s="3"/>
    </row>
    <row r="4" spans="1:14" ht="19.5" customHeight="1">
      <c r="A4" s="7" t="s">
        <v>397</v>
      </c>
      <c r="B4" s="7" t="s">
        <v>0</v>
      </c>
      <c r="C4" s="8">
        <v>-337366</v>
      </c>
      <c r="D4" s="8">
        <v>-337358</v>
      </c>
      <c r="E4" s="8">
        <f>338234+C4</f>
        <v>868</v>
      </c>
      <c r="F4" s="8">
        <f>338234+D4</f>
        <v>876</v>
      </c>
      <c r="G4" s="7" t="s">
        <v>1</v>
      </c>
      <c r="H4" s="7">
        <v>5.76</v>
      </c>
      <c r="I4" s="7">
        <v>-8.19</v>
      </c>
      <c r="L4">
        <f>E5-E4</f>
        <v>2625</v>
      </c>
      <c r="M4">
        <f>AVERAGE(K4:L4)</f>
        <v>2625</v>
      </c>
      <c r="N4" s="13"/>
    </row>
    <row r="5" spans="1:14" ht="19.5" customHeight="1">
      <c r="A5" s="7" t="s">
        <v>397</v>
      </c>
      <c r="B5" s="7" t="s">
        <v>2</v>
      </c>
      <c r="C5" s="8">
        <v>-334741</v>
      </c>
      <c r="D5" s="8">
        <v>-334733</v>
      </c>
      <c r="E5" s="8">
        <f aca="true" t="shared" si="0" ref="E5:E68">338234+C5</f>
        <v>3493</v>
      </c>
      <c r="F5" s="8">
        <f aca="true" t="shared" si="1" ref="F5:F68">338234+D5</f>
        <v>3501</v>
      </c>
      <c r="G5" s="7" t="s">
        <v>3</v>
      </c>
      <c r="H5" s="7">
        <v>5.4</v>
      </c>
      <c r="I5" s="7">
        <v>-7.61</v>
      </c>
      <c r="K5">
        <f>E5-E4</f>
        <v>2625</v>
      </c>
      <c r="L5">
        <f>E6-E5</f>
        <v>1447</v>
      </c>
      <c r="M5">
        <f aca="true" t="shared" si="2" ref="M5:M68">AVERAGE(K5:L5)</f>
        <v>2036</v>
      </c>
      <c r="N5" s="13"/>
    </row>
    <row r="6" spans="1:14" ht="19.5" customHeight="1">
      <c r="A6" s="7" t="s">
        <v>397</v>
      </c>
      <c r="B6" s="7" t="s">
        <v>0</v>
      </c>
      <c r="C6" s="8">
        <v>-333294</v>
      </c>
      <c r="D6" s="8">
        <v>-333286</v>
      </c>
      <c r="E6" s="8">
        <f t="shared" si="0"/>
        <v>4940</v>
      </c>
      <c r="F6" s="8">
        <f t="shared" si="1"/>
        <v>4948</v>
      </c>
      <c r="G6" s="7" t="s">
        <v>4</v>
      </c>
      <c r="H6" s="7">
        <v>5.54</v>
      </c>
      <c r="I6" s="7">
        <v>-7.77</v>
      </c>
      <c r="K6">
        <f aca="true" t="shared" si="3" ref="K6:K69">E6-E5</f>
        <v>1447</v>
      </c>
      <c r="L6">
        <f aca="true" t="shared" si="4" ref="L6:L69">E7-E6</f>
        <v>2299</v>
      </c>
      <c r="M6">
        <f t="shared" si="2"/>
        <v>1873</v>
      </c>
      <c r="N6" s="13"/>
    </row>
    <row r="7" spans="1:14" ht="19.5" customHeight="1">
      <c r="A7" s="7" t="s">
        <v>397</v>
      </c>
      <c r="B7" s="7" t="s">
        <v>2</v>
      </c>
      <c r="C7" s="8">
        <v>-330995</v>
      </c>
      <c r="D7" s="8">
        <v>-330987</v>
      </c>
      <c r="E7" s="8">
        <f t="shared" si="0"/>
        <v>7239</v>
      </c>
      <c r="F7" s="8">
        <f t="shared" si="1"/>
        <v>7247</v>
      </c>
      <c r="G7" s="7" t="s">
        <v>5</v>
      </c>
      <c r="H7" s="7">
        <v>5.8</v>
      </c>
      <c r="I7" s="7">
        <v>-8.28</v>
      </c>
      <c r="K7">
        <f t="shared" si="3"/>
        <v>2299</v>
      </c>
      <c r="L7">
        <f t="shared" si="4"/>
        <v>947</v>
      </c>
      <c r="M7">
        <f t="shared" si="2"/>
        <v>1623</v>
      </c>
      <c r="N7" s="13"/>
    </row>
    <row r="8" spans="1:14" ht="19.5" customHeight="1">
      <c r="A8" s="7" t="s">
        <v>397</v>
      </c>
      <c r="B8" s="7" t="s">
        <v>2</v>
      </c>
      <c r="C8" s="8">
        <v>-330048</v>
      </c>
      <c r="D8" s="8">
        <v>-330040</v>
      </c>
      <c r="E8" s="8">
        <f t="shared" si="0"/>
        <v>8186</v>
      </c>
      <c r="F8" s="8">
        <f t="shared" si="1"/>
        <v>8194</v>
      </c>
      <c r="G8" s="7" t="s">
        <v>6</v>
      </c>
      <c r="H8" s="7">
        <v>5.82</v>
      </c>
      <c r="I8" s="7">
        <v>-8.31</v>
      </c>
      <c r="K8">
        <f t="shared" si="3"/>
        <v>947</v>
      </c>
      <c r="L8">
        <f t="shared" si="4"/>
        <v>856</v>
      </c>
      <c r="M8">
        <f t="shared" si="2"/>
        <v>901.5</v>
      </c>
      <c r="N8" s="13"/>
    </row>
    <row r="9" spans="1:14" ht="19.5" customHeight="1">
      <c r="A9" s="7" t="s">
        <v>397</v>
      </c>
      <c r="B9" s="7" t="s">
        <v>0</v>
      </c>
      <c r="C9" s="8">
        <v>-329192</v>
      </c>
      <c r="D9" s="8">
        <v>-329184</v>
      </c>
      <c r="E9" s="8">
        <f t="shared" si="0"/>
        <v>9042</v>
      </c>
      <c r="F9" s="8">
        <f t="shared" si="1"/>
        <v>9050</v>
      </c>
      <c r="G9" s="7" t="s">
        <v>7</v>
      </c>
      <c r="H9" s="7">
        <v>5.53</v>
      </c>
      <c r="I9" s="7">
        <v>-7.74</v>
      </c>
      <c r="K9">
        <f t="shared" si="3"/>
        <v>856</v>
      </c>
      <c r="L9">
        <f t="shared" si="4"/>
        <v>898</v>
      </c>
      <c r="M9">
        <f t="shared" si="2"/>
        <v>877</v>
      </c>
      <c r="N9" s="13"/>
    </row>
    <row r="10" spans="1:14" ht="19.5" customHeight="1">
      <c r="A10" s="7" t="s">
        <v>397</v>
      </c>
      <c r="B10" s="7" t="s">
        <v>0</v>
      </c>
      <c r="C10" s="8">
        <v>-328294</v>
      </c>
      <c r="D10" s="8">
        <v>-328286</v>
      </c>
      <c r="E10" s="8">
        <f t="shared" si="0"/>
        <v>9940</v>
      </c>
      <c r="F10" s="8">
        <f t="shared" si="1"/>
        <v>9948</v>
      </c>
      <c r="G10" s="7" t="s">
        <v>8</v>
      </c>
      <c r="H10" s="7">
        <v>5.71</v>
      </c>
      <c r="I10" s="7">
        <v>-8.03</v>
      </c>
      <c r="K10">
        <f t="shared" si="3"/>
        <v>898</v>
      </c>
      <c r="L10">
        <f t="shared" si="4"/>
        <v>1379</v>
      </c>
      <c r="M10">
        <f t="shared" si="2"/>
        <v>1138.5</v>
      </c>
      <c r="N10" s="13"/>
    </row>
    <row r="11" spans="1:14" ht="19.5" customHeight="1">
      <c r="A11" s="7" t="s">
        <v>397</v>
      </c>
      <c r="B11" s="7" t="s">
        <v>2</v>
      </c>
      <c r="C11" s="8">
        <v>-326915</v>
      </c>
      <c r="D11" s="8">
        <v>-326907</v>
      </c>
      <c r="E11" s="8">
        <f t="shared" si="0"/>
        <v>11319</v>
      </c>
      <c r="F11" s="8">
        <f t="shared" si="1"/>
        <v>11327</v>
      </c>
      <c r="G11" s="7" t="s">
        <v>9</v>
      </c>
      <c r="H11" s="7">
        <v>5.79</v>
      </c>
      <c r="I11" s="7">
        <v>-8.24</v>
      </c>
      <c r="K11">
        <f t="shared" si="3"/>
        <v>1379</v>
      </c>
      <c r="L11">
        <f t="shared" si="4"/>
        <v>34</v>
      </c>
      <c r="M11">
        <f t="shared" si="2"/>
        <v>706.5</v>
      </c>
      <c r="N11" s="13"/>
    </row>
    <row r="12" spans="1:14" ht="19.5" customHeight="1">
      <c r="A12" s="7" t="s">
        <v>397</v>
      </c>
      <c r="B12" s="7" t="s">
        <v>2</v>
      </c>
      <c r="C12" s="8">
        <v>-326881</v>
      </c>
      <c r="D12" s="8">
        <v>-326873</v>
      </c>
      <c r="E12" s="8">
        <f t="shared" si="0"/>
        <v>11353</v>
      </c>
      <c r="F12" s="8">
        <f t="shared" si="1"/>
        <v>11361</v>
      </c>
      <c r="G12" s="7" t="s">
        <v>10</v>
      </c>
      <c r="H12" s="7">
        <v>6.67</v>
      </c>
      <c r="I12" s="7">
        <v>-9.42</v>
      </c>
      <c r="K12">
        <f t="shared" si="3"/>
        <v>34</v>
      </c>
      <c r="L12">
        <f t="shared" si="4"/>
        <v>0</v>
      </c>
      <c r="M12">
        <f t="shared" si="2"/>
        <v>17</v>
      </c>
      <c r="N12" s="13"/>
    </row>
    <row r="13" spans="1:14" ht="19.5" customHeight="1">
      <c r="A13" s="7" t="s">
        <v>397</v>
      </c>
      <c r="B13" s="7" t="s">
        <v>0</v>
      </c>
      <c r="C13" s="8">
        <v>-326881</v>
      </c>
      <c r="D13" s="8">
        <v>-326873</v>
      </c>
      <c r="E13" s="8">
        <f t="shared" si="0"/>
        <v>11353</v>
      </c>
      <c r="F13" s="8">
        <f t="shared" si="1"/>
        <v>11361</v>
      </c>
      <c r="G13" s="7" t="s">
        <v>11</v>
      </c>
      <c r="H13" s="7">
        <v>5.96</v>
      </c>
      <c r="I13" s="7">
        <v>-8.46</v>
      </c>
      <c r="K13">
        <f t="shared" si="3"/>
        <v>0</v>
      </c>
      <c r="L13">
        <f t="shared" si="4"/>
        <v>922</v>
      </c>
      <c r="M13">
        <f t="shared" si="2"/>
        <v>461</v>
      </c>
      <c r="N13" s="13"/>
    </row>
    <row r="14" spans="1:14" ht="19.5" customHeight="1">
      <c r="A14" s="7" t="s">
        <v>397</v>
      </c>
      <c r="B14" s="7" t="s">
        <v>2</v>
      </c>
      <c r="C14" s="8">
        <v>-325959</v>
      </c>
      <c r="D14" s="8">
        <v>-325951</v>
      </c>
      <c r="E14" s="8">
        <f t="shared" si="0"/>
        <v>12275</v>
      </c>
      <c r="F14" s="8">
        <f t="shared" si="1"/>
        <v>12283</v>
      </c>
      <c r="G14" s="7" t="s">
        <v>12</v>
      </c>
      <c r="H14" s="7">
        <v>5.59</v>
      </c>
      <c r="I14" s="7">
        <v>-7.81</v>
      </c>
      <c r="K14">
        <f t="shared" si="3"/>
        <v>922</v>
      </c>
      <c r="L14">
        <f t="shared" si="4"/>
        <v>1094</v>
      </c>
      <c r="M14">
        <f t="shared" si="2"/>
        <v>1008</v>
      </c>
      <c r="N14" s="13"/>
    </row>
    <row r="15" spans="1:14" ht="19.5" customHeight="1">
      <c r="A15" s="7" t="s">
        <v>397</v>
      </c>
      <c r="B15" s="7" t="s">
        <v>0</v>
      </c>
      <c r="C15" s="8">
        <v>-324865</v>
      </c>
      <c r="D15" s="8">
        <v>-324857</v>
      </c>
      <c r="E15" s="8">
        <f t="shared" si="0"/>
        <v>13369</v>
      </c>
      <c r="F15" s="8">
        <f t="shared" si="1"/>
        <v>13377</v>
      </c>
      <c r="G15" s="7" t="s">
        <v>13</v>
      </c>
      <c r="H15" s="7">
        <v>5.43</v>
      </c>
      <c r="I15" s="7">
        <v>-7.65</v>
      </c>
      <c r="K15">
        <f t="shared" si="3"/>
        <v>1094</v>
      </c>
      <c r="L15">
        <f t="shared" si="4"/>
        <v>1112</v>
      </c>
      <c r="M15">
        <f t="shared" si="2"/>
        <v>1103</v>
      </c>
      <c r="N15" s="13"/>
    </row>
    <row r="16" spans="1:14" ht="19.5" customHeight="1">
      <c r="A16" s="7" t="s">
        <v>397</v>
      </c>
      <c r="B16" s="7" t="s">
        <v>0</v>
      </c>
      <c r="C16" s="8">
        <v>-323753</v>
      </c>
      <c r="D16" s="8">
        <v>-323745</v>
      </c>
      <c r="E16" s="8">
        <f t="shared" si="0"/>
        <v>14481</v>
      </c>
      <c r="F16" s="8">
        <f t="shared" si="1"/>
        <v>14489</v>
      </c>
      <c r="G16" s="7" t="s">
        <v>14</v>
      </c>
      <c r="H16" s="7">
        <v>5.72</v>
      </c>
      <c r="I16" s="7">
        <v>-8.09</v>
      </c>
      <c r="K16">
        <f t="shared" si="3"/>
        <v>1112</v>
      </c>
      <c r="L16">
        <f t="shared" si="4"/>
        <v>95</v>
      </c>
      <c r="M16">
        <f t="shared" si="2"/>
        <v>603.5</v>
      </c>
      <c r="N16" s="13"/>
    </row>
    <row r="17" spans="1:14" ht="19.5" customHeight="1">
      <c r="A17" s="7" t="s">
        <v>397</v>
      </c>
      <c r="B17" s="7" t="s">
        <v>0</v>
      </c>
      <c r="C17" s="8">
        <v>-323658</v>
      </c>
      <c r="D17" s="8">
        <v>-323650</v>
      </c>
      <c r="E17" s="8">
        <f t="shared" si="0"/>
        <v>14576</v>
      </c>
      <c r="F17" s="8">
        <f t="shared" si="1"/>
        <v>14584</v>
      </c>
      <c r="G17" s="7" t="s">
        <v>15</v>
      </c>
      <c r="H17" s="7">
        <v>5.34</v>
      </c>
      <c r="I17" s="7">
        <v>-7.53</v>
      </c>
      <c r="K17">
        <f t="shared" si="3"/>
        <v>95</v>
      </c>
      <c r="L17">
        <f t="shared" si="4"/>
        <v>2633</v>
      </c>
      <c r="M17">
        <f t="shared" si="2"/>
        <v>1364</v>
      </c>
      <c r="N17" s="13"/>
    </row>
    <row r="18" spans="1:14" ht="19.5" customHeight="1">
      <c r="A18" s="7" t="s">
        <v>397</v>
      </c>
      <c r="B18" s="7" t="s">
        <v>2</v>
      </c>
      <c r="C18" s="8">
        <v>-321025</v>
      </c>
      <c r="D18" s="8">
        <v>-321017</v>
      </c>
      <c r="E18" s="8">
        <f t="shared" si="0"/>
        <v>17209</v>
      </c>
      <c r="F18" s="8">
        <f t="shared" si="1"/>
        <v>17217</v>
      </c>
      <c r="G18" s="7" t="s">
        <v>16</v>
      </c>
      <c r="H18" s="7">
        <v>7.1</v>
      </c>
      <c r="I18" s="7">
        <v>-10.59</v>
      </c>
      <c r="K18">
        <f t="shared" si="3"/>
        <v>2633</v>
      </c>
      <c r="L18">
        <f t="shared" si="4"/>
        <v>136</v>
      </c>
      <c r="M18">
        <f t="shared" si="2"/>
        <v>1384.5</v>
      </c>
      <c r="N18" s="13"/>
    </row>
    <row r="19" spans="1:14" ht="19.5" customHeight="1">
      <c r="A19" s="7" t="s">
        <v>397</v>
      </c>
      <c r="B19" s="7" t="s">
        <v>2</v>
      </c>
      <c r="C19" s="8">
        <v>-320889</v>
      </c>
      <c r="D19" s="8">
        <v>-320881</v>
      </c>
      <c r="E19" s="8">
        <f t="shared" si="0"/>
        <v>17345</v>
      </c>
      <c r="F19" s="8">
        <f t="shared" si="1"/>
        <v>17353</v>
      </c>
      <c r="G19" s="7" t="s">
        <v>17</v>
      </c>
      <c r="H19" s="7">
        <v>6.78</v>
      </c>
      <c r="I19" s="7">
        <v>-9.89</v>
      </c>
      <c r="K19">
        <f t="shared" si="3"/>
        <v>136</v>
      </c>
      <c r="L19">
        <f t="shared" si="4"/>
        <v>25</v>
      </c>
      <c r="M19">
        <f t="shared" si="2"/>
        <v>80.5</v>
      </c>
      <c r="N19" s="13"/>
    </row>
    <row r="20" spans="1:14" ht="19.5" customHeight="1">
      <c r="A20" s="7" t="s">
        <v>397</v>
      </c>
      <c r="B20" s="7" t="s">
        <v>0</v>
      </c>
      <c r="C20" s="8">
        <v>-320864</v>
      </c>
      <c r="D20" s="8">
        <v>-320856</v>
      </c>
      <c r="E20" s="8">
        <f t="shared" si="0"/>
        <v>17370</v>
      </c>
      <c r="F20" s="8">
        <f t="shared" si="1"/>
        <v>17378</v>
      </c>
      <c r="G20" s="7" t="s">
        <v>18</v>
      </c>
      <c r="H20" s="7">
        <v>7.78</v>
      </c>
      <c r="I20" s="7">
        <v>-11.37</v>
      </c>
      <c r="K20">
        <f t="shared" si="3"/>
        <v>25</v>
      </c>
      <c r="L20">
        <f t="shared" si="4"/>
        <v>2408</v>
      </c>
      <c r="M20">
        <f t="shared" si="2"/>
        <v>1216.5</v>
      </c>
      <c r="N20" s="13"/>
    </row>
    <row r="21" spans="1:14" ht="19.5" customHeight="1">
      <c r="A21" s="7" t="s">
        <v>397</v>
      </c>
      <c r="B21" s="7" t="s">
        <v>2</v>
      </c>
      <c r="C21" s="8">
        <v>-318456</v>
      </c>
      <c r="D21" s="8">
        <v>-318448</v>
      </c>
      <c r="E21" s="8">
        <f t="shared" si="0"/>
        <v>19778</v>
      </c>
      <c r="F21" s="8">
        <f t="shared" si="1"/>
        <v>19786</v>
      </c>
      <c r="G21" s="7" t="s">
        <v>19</v>
      </c>
      <c r="H21" s="7">
        <v>5.45</v>
      </c>
      <c r="I21" s="7">
        <v>-7.66</v>
      </c>
      <c r="K21">
        <f t="shared" si="3"/>
        <v>2408</v>
      </c>
      <c r="L21">
        <f t="shared" si="4"/>
        <v>904</v>
      </c>
      <c r="M21">
        <f t="shared" si="2"/>
        <v>1656</v>
      </c>
      <c r="N21" s="13"/>
    </row>
    <row r="22" spans="1:14" ht="19.5" customHeight="1">
      <c r="A22" s="7" t="s">
        <v>397</v>
      </c>
      <c r="B22" s="7" t="s">
        <v>0</v>
      </c>
      <c r="C22" s="8">
        <v>-317552</v>
      </c>
      <c r="D22" s="8">
        <v>-317544</v>
      </c>
      <c r="E22" s="8">
        <f t="shared" si="0"/>
        <v>20682</v>
      </c>
      <c r="F22" s="8">
        <f t="shared" si="1"/>
        <v>20690</v>
      </c>
      <c r="G22" s="7" t="s">
        <v>20</v>
      </c>
      <c r="H22" s="7">
        <v>5.79</v>
      </c>
      <c r="I22" s="7">
        <v>-8.24</v>
      </c>
      <c r="K22">
        <f t="shared" si="3"/>
        <v>904</v>
      </c>
      <c r="L22">
        <f t="shared" si="4"/>
        <v>194</v>
      </c>
      <c r="M22">
        <f t="shared" si="2"/>
        <v>549</v>
      </c>
      <c r="N22" s="13"/>
    </row>
    <row r="23" spans="1:14" ht="19.5" customHeight="1">
      <c r="A23" s="7" t="s">
        <v>397</v>
      </c>
      <c r="B23" s="7" t="s">
        <v>2</v>
      </c>
      <c r="C23" s="8">
        <v>-317358</v>
      </c>
      <c r="D23" s="8">
        <v>-317350</v>
      </c>
      <c r="E23" s="8">
        <f t="shared" si="0"/>
        <v>20876</v>
      </c>
      <c r="F23" s="8">
        <f t="shared" si="1"/>
        <v>20884</v>
      </c>
      <c r="G23" s="7" t="s">
        <v>21</v>
      </c>
      <c r="H23" s="7">
        <v>6.67</v>
      </c>
      <c r="I23" s="7">
        <v>-9.42</v>
      </c>
      <c r="K23">
        <f t="shared" si="3"/>
        <v>194</v>
      </c>
      <c r="L23">
        <f t="shared" si="4"/>
        <v>0</v>
      </c>
      <c r="M23">
        <f t="shared" si="2"/>
        <v>97</v>
      </c>
      <c r="N23" s="13"/>
    </row>
    <row r="24" spans="1:14" ht="19.5" customHeight="1">
      <c r="A24" s="7" t="s">
        <v>397</v>
      </c>
      <c r="B24" s="7" t="s">
        <v>0</v>
      </c>
      <c r="C24" s="8">
        <v>-317358</v>
      </c>
      <c r="D24" s="8">
        <v>-317350</v>
      </c>
      <c r="E24" s="8">
        <f t="shared" si="0"/>
        <v>20876</v>
      </c>
      <c r="F24" s="8">
        <f t="shared" si="1"/>
        <v>20884</v>
      </c>
      <c r="G24" s="7" t="s">
        <v>22</v>
      </c>
      <c r="H24" s="7">
        <v>5.96</v>
      </c>
      <c r="I24" s="7">
        <v>-8.46</v>
      </c>
      <c r="K24">
        <f t="shared" si="3"/>
        <v>0</v>
      </c>
      <c r="L24">
        <f t="shared" si="4"/>
        <v>1810</v>
      </c>
      <c r="M24">
        <f t="shared" si="2"/>
        <v>905</v>
      </c>
      <c r="N24" s="13"/>
    </row>
    <row r="25" spans="1:14" ht="19.5" customHeight="1">
      <c r="A25" s="7" t="s">
        <v>397</v>
      </c>
      <c r="B25" s="7" t="s">
        <v>2</v>
      </c>
      <c r="C25" s="8">
        <v>-315548</v>
      </c>
      <c r="D25" s="8">
        <v>-315540</v>
      </c>
      <c r="E25" s="8">
        <f t="shared" si="0"/>
        <v>22686</v>
      </c>
      <c r="F25" s="8">
        <f t="shared" si="1"/>
        <v>22694</v>
      </c>
      <c r="G25" s="7" t="s">
        <v>23</v>
      </c>
      <c r="H25" s="7">
        <v>6.72</v>
      </c>
      <c r="I25" s="7">
        <v>-9.6</v>
      </c>
      <c r="K25">
        <f t="shared" si="3"/>
        <v>1810</v>
      </c>
      <c r="L25">
        <f t="shared" si="4"/>
        <v>0</v>
      </c>
      <c r="M25">
        <f t="shared" si="2"/>
        <v>905</v>
      </c>
      <c r="N25" s="13"/>
    </row>
    <row r="26" spans="1:14" ht="19.5" customHeight="1">
      <c r="A26" s="7" t="s">
        <v>397</v>
      </c>
      <c r="B26" s="7" t="s">
        <v>0</v>
      </c>
      <c r="C26" s="8">
        <v>-315548</v>
      </c>
      <c r="D26" s="8">
        <v>-315540</v>
      </c>
      <c r="E26" s="8">
        <f t="shared" si="0"/>
        <v>22686</v>
      </c>
      <c r="F26" s="8">
        <f t="shared" si="1"/>
        <v>22694</v>
      </c>
      <c r="G26" s="7" t="s">
        <v>24</v>
      </c>
      <c r="H26" s="7">
        <v>5.61</v>
      </c>
      <c r="I26" s="7">
        <v>-7.85</v>
      </c>
      <c r="K26">
        <f t="shared" si="3"/>
        <v>0</v>
      </c>
      <c r="L26">
        <f t="shared" si="4"/>
        <v>1998</v>
      </c>
      <c r="M26">
        <f t="shared" si="2"/>
        <v>999</v>
      </c>
      <c r="N26" s="13"/>
    </row>
    <row r="27" spans="1:14" ht="19.5" customHeight="1">
      <c r="A27" s="7" t="s">
        <v>397</v>
      </c>
      <c r="B27" s="7" t="s">
        <v>0</v>
      </c>
      <c r="C27" s="8">
        <v>-313550</v>
      </c>
      <c r="D27" s="8">
        <v>-313542</v>
      </c>
      <c r="E27" s="8">
        <f t="shared" si="0"/>
        <v>24684</v>
      </c>
      <c r="F27" s="8">
        <f t="shared" si="1"/>
        <v>24692</v>
      </c>
      <c r="G27" s="7" t="s">
        <v>25</v>
      </c>
      <c r="H27" s="7">
        <v>5.33</v>
      </c>
      <c r="I27" s="7">
        <v>-7.5</v>
      </c>
      <c r="K27">
        <f t="shared" si="3"/>
        <v>1998</v>
      </c>
      <c r="L27">
        <f t="shared" si="4"/>
        <v>681</v>
      </c>
      <c r="M27">
        <f t="shared" si="2"/>
        <v>1339.5</v>
      </c>
      <c r="N27" s="13"/>
    </row>
    <row r="28" spans="1:14" ht="19.5" customHeight="1">
      <c r="A28" s="7" t="s">
        <v>397</v>
      </c>
      <c r="B28" s="7" t="s">
        <v>0</v>
      </c>
      <c r="C28" s="8">
        <v>-312869</v>
      </c>
      <c r="D28" s="8">
        <v>-312861</v>
      </c>
      <c r="E28" s="8">
        <f t="shared" si="0"/>
        <v>25365</v>
      </c>
      <c r="F28" s="8">
        <f t="shared" si="1"/>
        <v>25373</v>
      </c>
      <c r="G28" s="7" t="s">
        <v>26</v>
      </c>
      <c r="H28" s="7">
        <v>7.21</v>
      </c>
      <c r="I28" s="7">
        <v>-10.85</v>
      </c>
      <c r="K28">
        <f t="shared" si="3"/>
        <v>681</v>
      </c>
      <c r="L28">
        <f t="shared" si="4"/>
        <v>1</v>
      </c>
      <c r="M28">
        <f t="shared" si="2"/>
        <v>341</v>
      </c>
      <c r="N28" s="13"/>
    </row>
    <row r="29" spans="1:14" ht="19.5" customHeight="1">
      <c r="A29" s="7" t="s">
        <v>397</v>
      </c>
      <c r="B29" s="7" t="s">
        <v>2</v>
      </c>
      <c r="C29" s="8">
        <v>-312868</v>
      </c>
      <c r="D29" s="8">
        <v>-312860</v>
      </c>
      <c r="E29" s="8">
        <f t="shared" si="0"/>
        <v>25366</v>
      </c>
      <c r="F29" s="8">
        <f t="shared" si="1"/>
        <v>25374</v>
      </c>
      <c r="G29" s="7" t="s">
        <v>27</v>
      </c>
      <c r="H29" s="7">
        <v>5.43</v>
      </c>
      <c r="I29" s="7">
        <v>-7.64</v>
      </c>
      <c r="K29">
        <f t="shared" si="3"/>
        <v>1</v>
      </c>
      <c r="L29">
        <f t="shared" si="4"/>
        <v>2711</v>
      </c>
      <c r="M29">
        <f t="shared" si="2"/>
        <v>1356</v>
      </c>
      <c r="N29" s="13"/>
    </row>
    <row r="30" spans="1:14" ht="19.5" customHeight="1">
      <c r="A30" s="7" t="s">
        <v>397</v>
      </c>
      <c r="B30" s="7" t="s">
        <v>2</v>
      </c>
      <c r="C30" s="8">
        <v>-310157</v>
      </c>
      <c r="D30" s="8">
        <v>-310149</v>
      </c>
      <c r="E30" s="8">
        <f t="shared" si="0"/>
        <v>28077</v>
      </c>
      <c r="F30" s="8">
        <f t="shared" si="1"/>
        <v>28085</v>
      </c>
      <c r="G30" s="7" t="s">
        <v>28</v>
      </c>
      <c r="H30" s="7">
        <v>7.78</v>
      </c>
      <c r="I30" s="7">
        <v>-11.37</v>
      </c>
      <c r="K30">
        <f t="shared" si="3"/>
        <v>2711</v>
      </c>
      <c r="L30">
        <f t="shared" si="4"/>
        <v>1901</v>
      </c>
      <c r="M30">
        <f t="shared" si="2"/>
        <v>2306</v>
      </c>
      <c r="N30" s="13"/>
    </row>
    <row r="31" spans="1:14" ht="19.5" customHeight="1">
      <c r="A31" s="7" t="s">
        <v>397</v>
      </c>
      <c r="B31" s="7" t="s">
        <v>2</v>
      </c>
      <c r="C31" s="8">
        <v>-308256</v>
      </c>
      <c r="D31" s="8">
        <v>-308248</v>
      </c>
      <c r="E31" s="8">
        <f t="shared" si="0"/>
        <v>29978</v>
      </c>
      <c r="F31" s="8">
        <f t="shared" si="1"/>
        <v>29986</v>
      </c>
      <c r="G31" s="7" t="s">
        <v>29</v>
      </c>
      <c r="H31" s="7">
        <v>5.5</v>
      </c>
      <c r="I31" s="7">
        <v>-7.72</v>
      </c>
      <c r="K31">
        <f t="shared" si="3"/>
        <v>1901</v>
      </c>
      <c r="L31">
        <f t="shared" si="4"/>
        <v>1155</v>
      </c>
      <c r="M31">
        <f t="shared" si="2"/>
        <v>1528</v>
      </c>
      <c r="N31" s="13"/>
    </row>
    <row r="32" spans="1:14" ht="19.5" customHeight="1">
      <c r="A32" s="7" t="s">
        <v>397</v>
      </c>
      <c r="B32" s="7" t="s">
        <v>0</v>
      </c>
      <c r="C32" s="8">
        <v>-307101</v>
      </c>
      <c r="D32" s="8">
        <v>-307093</v>
      </c>
      <c r="E32" s="8">
        <f t="shared" si="0"/>
        <v>31133</v>
      </c>
      <c r="F32" s="8">
        <f t="shared" si="1"/>
        <v>31141</v>
      </c>
      <c r="G32" s="7" t="s">
        <v>30</v>
      </c>
      <c r="H32" s="7">
        <v>6.69</v>
      </c>
      <c r="I32" s="7">
        <v>-9.54</v>
      </c>
      <c r="K32">
        <f t="shared" si="3"/>
        <v>1155</v>
      </c>
      <c r="L32">
        <f t="shared" si="4"/>
        <v>1</v>
      </c>
      <c r="M32">
        <f t="shared" si="2"/>
        <v>578</v>
      </c>
      <c r="N32" s="13"/>
    </row>
    <row r="33" spans="1:14" ht="19.5" customHeight="1">
      <c r="A33" s="7" t="s">
        <v>397</v>
      </c>
      <c r="B33" s="7" t="s">
        <v>0</v>
      </c>
      <c r="C33" s="8">
        <v>-307100</v>
      </c>
      <c r="D33" s="8">
        <v>-307092</v>
      </c>
      <c r="E33" s="8">
        <f t="shared" si="0"/>
        <v>31134</v>
      </c>
      <c r="F33" s="8">
        <f t="shared" si="1"/>
        <v>31142</v>
      </c>
      <c r="G33" s="7" t="s">
        <v>31</v>
      </c>
      <c r="H33" s="7">
        <v>5.27</v>
      </c>
      <c r="I33" s="7">
        <v>-7.43</v>
      </c>
      <c r="K33">
        <f t="shared" si="3"/>
        <v>1</v>
      </c>
      <c r="L33">
        <f t="shared" si="4"/>
        <v>625</v>
      </c>
      <c r="M33">
        <f t="shared" si="2"/>
        <v>313</v>
      </c>
      <c r="N33" s="13"/>
    </row>
    <row r="34" spans="1:14" ht="19.5" customHeight="1">
      <c r="A34" s="7" t="s">
        <v>397</v>
      </c>
      <c r="B34" s="7" t="s">
        <v>2</v>
      </c>
      <c r="C34" s="8">
        <v>-306475</v>
      </c>
      <c r="D34" s="8">
        <v>-306467</v>
      </c>
      <c r="E34" s="8">
        <f t="shared" si="0"/>
        <v>31759</v>
      </c>
      <c r="F34" s="8">
        <f t="shared" si="1"/>
        <v>31767</v>
      </c>
      <c r="G34" s="7" t="s">
        <v>32</v>
      </c>
      <c r="H34" s="7">
        <v>6.68</v>
      </c>
      <c r="I34" s="7">
        <v>-9.49</v>
      </c>
      <c r="K34">
        <f t="shared" si="3"/>
        <v>625</v>
      </c>
      <c r="L34">
        <f t="shared" si="4"/>
        <v>510</v>
      </c>
      <c r="M34">
        <f t="shared" si="2"/>
        <v>567.5</v>
      </c>
      <c r="N34" s="13"/>
    </row>
    <row r="35" spans="1:14" ht="19.5" customHeight="1">
      <c r="A35" s="7" t="s">
        <v>397</v>
      </c>
      <c r="B35" s="7" t="s">
        <v>0</v>
      </c>
      <c r="C35" s="8">
        <v>-305965</v>
      </c>
      <c r="D35" s="8">
        <v>-305957</v>
      </c>
      <c r="E35" s="8">
        <f t="shared" si="0"/>
        <v>32269</v>
      </c>
      <c r="F35" s="8">
        <f t="shared" si="1"/>
        <v>32277</v>
      </c>
      <c r="G35" s="7" t="s">
        <v>33</v>
      </c>
      <c r="H35" s="7">
        <v>5.58</v>
      </c>
      <c r="I35" s="7">
        <v>-7.8</v>
      </c>
      <c r="K35">
        <f t="shared" si="3"/>
        <v>510</v>
      </c>
      <c r="L35">
        <f t="shared" si="4"/>
        <v>1</v>
      </c>
      <c r="M35">
        <f t="shared" si="2"/>
        <v>255.5</v>
      </c>
      <c r="N35" s="13"/>
    </row>
    <row r="36" spans="1:14" ht="19.5" customHeight="1">
      <c r="A36" s="7" t="s">
        <v>397</v>
      </c>
      <c r="B36" s="7" t="s">
        <v>0</v>
      </c>
      <c r="C36" s="8">
        <v>-305964</v>
      </c>
      <c r="D36" s="8">
        <v>-305956</v>
      </c>
      <c r="E36" s="8">
        <f t="shared" si="0"/>
        <v>32270</v>
      </c>
      <c r="F36" s="8">
        <f t="shared" si="1"/>
        <v>32278</v>
      </c>
      <c r="G36" s="7" t="s">
        <v>34</v>
      </c>
      <c r="H36" s="7">
        <v>5.25</v>
      </c>
      <c r="I36" s="7">
        <v>-7.41</v>
      </c>
      <c r="K36">
        <f t="shared" si="3"/>
        <v>1</v>
      </c>
      <c r="L36">
        <f t="shared" si="4"/>
        <v>1995</v>
      </c>
      <c r="M36">
        <f t="shared" si="2"/>
        <v>998</v>
      </c>
      <c r="N36" s="13"/>
    </row>
    <row r="37" spans="1:14" ht="19.5" customHeight="1">
      <c r="A37" s="7" t="s">
        <v>397</v>
      </c>
      <c r="B37" s="7" t="s">
        <v>2</v>
      </c>
      <c r="C37" s="8">
        <v>-303969</v>
      </c>
      <c r="D37" s="8">
        <v>-303961</v>
      </c>
      <c r="E37" s="8">
        <f t="shared" si="0"/>
        <v>34265</v>
      </c>
      <c r="F37" s="8">
        <f t="shared" si="1"/>
        <v>34273</v>
      </c>
      <c r="G37" s="7" t="s">
        <v>35</v>
      </c>
      <c r="H37" s="7">
        <v>5.59</v>
      </c>
      <c r="I37" s="7">
        <v>-7.81</v>
      </c>
      <c r="K37">
        <f t="shared" si="3"/>
        <v>1995</v>
      </c>
      <c r="L37">
        <f t="shared" si="4"/>
        <v>266</v>
      </c>
      <c r="M37">
        <f t="shared" si="2"/>
        <v>1130.5</v>
      </c>
      <c r="N37" s="13"/>
    </row>
    <row r="38" spans="1:14" ht="19.5" customHeight="1">
      <c r="A38" s="7" t="s">
        <v>397</v>
      </c>
      <c r="B38" s="7" t="s">
        <v>2</v>
      </c>
      <c r="C38" s="8">
        <v>-303703</v>
      </c>
      <c r="D38" s="8">
        <v>-303695</v>
      </c>
      <c r="E38" s="8">
        <f t="shared" si="0"/>
        <v>34531</v>
      </c>
      <c r="F38" s="8">
        <f t="shared" si="1"/>
        <v>34539</v>
      </c>
      <c r="G38" s="7" t="s">
        <v>36</v>
      </c>
      <c r="H38" s="7">
        <v>6.67</v>
      </c>
      <c r="I38" s="7">
        <v>-9.42</v>
      </c>
      <c r="K38">
        <f t="shared" si="3"/>
        <v>266</v>
      </c>
      <c r="L38">
        <f t="shared" si="4"/>
        <v>0</v>
      </c>
      <c r="M38">
        <f t="shared" si="2"/>
        <v>133</v>
      </c>
      <c r="N38" s="13"/>
    </row>
    <row r="39" spans="1:14" ht="19.5" customHeight="1">
      <c r="A39" s="7" t="s">
        <v>397</v>
      </c>
      <c r="B39" s="7" t="s">
        <v>0</v>
      </c>
      <c r="C39" s="8">
        <v>-303703</v>
      </c>
      <c r="D39" s="8">
        <v>-303695</v>
      </c>
      <c r="E39" s="8">
        <f t="shared" si="0"/>
        <v>34531</v>
      </c>
      <c r="F39" s="8">
        <f t="shared" si="1"/>
        <v>34539</v>
      </c>
      <c r="G39" s="7" t="s">
        <v>37</v>
      </c>
      <c r="H39" s="7">
        <v>5.96</v>
      </c>
      <c r="I39" s="7">
        <v>-8.46</v>
      </c>
      <c r="K39">
        <f t="shared" si="3"/>
        <v>0</v>
      </c>
      <c r="L39">
        <f t="shared" si="4"/>
        <v>352</v>
      </c>
      <c r="M39">
        <f t="shared" si="2"/>
        <v>176</v>
      </c>
      <c r="N39" s="13"/>
    </row>
    <row r="40" spans="1:14" ht="19.5" customHeight="1">
      <c r="A40" s="7" t="s">
        <v>397</v>
      </c>
      <c r="B40" s="7" t="s">
        <v>0</v>
      </c>
      <c r="C40" s="8">
        <v>-303351</v>
      </c>
      <c r="D40" s="8">
        <v>-303343</v>
      </c>
      <c r="E40" s="8">
        <f t="shared" si="0"/>
        <v>34883</v>
      </c>
      <c r="F40" s="8">
        <f t="shared" si="1"/>
        <v>34891</v>
      </c>
      <c r="G40" s="7" t="s">
        <v>38</v>
      </c>
      <c r="H40" s="7">
        <v>5.59</v>
      </c>
      <c r="I40" s="7">
        <v>-7.81</v>
      </c>
      <c r="K40">
        <f t="shared" si="3"/>
        <v>352</v>
      </c>
      <c r="L40">
        <f t="shared" si="4"/>
        <v>2090</v>
      </c>
      <c r="M40">
        <f t="shared" si="2"/>
        <v>1221</v>
      </c>
      <c r="N40" s="13"/>
    </row>
    <row r="41" spans="1:14" ht="19.5" customHeight="1">
      <c r="A41" s="7" t="s">
        <v>397</v>
      </c>
      <c r="B41" s="7" t="s">
        <v>0</v>
      </c>
      <c r="C41" s="8">
        <v>-301261</v>
      </c>
      <c r="D41" s="8">
        <v>-301253</v>
      </c>
      <c r="E41" s="8">
        <f t="shared" si="0"/>
        <v>36973</v>
      </c>
      <c r="F41" s="8">
        <f t="shared" si="1"/>
        <v>36981</v>
      </c>
      <c r="G41" s="7" t="s">
        <v>39</v>
      </c>
      <c r="H41" s="7">
        <v>5.57</v>
      </c>
      <c r="I41" s="7">
        <v>-7.79</v>
      </c>
      <c r="K41">
        <f t="shared" si="3"/>
        <v>2090</v>
      </c>
      <c r="L41">
        <f t="shared" si="4"/>
        <v>681</v>
      </c>
      <c r="M41">
        <f t="shared" si="2"/>
        <v>1385.5</v>
      </c>
      <c r="N41" s="13"/>
    </row>
    <row r="42" spans="1:14" ht="19.5" customHeight="1">
      <c r="A42" s="7" t="s">
        <v>397</v>
      </c>
      <c r="B42" s="7" t="s">
        <v>2</v>
      </c>
      <c r="C42" s="8">
        <v>-300580</v>
      </c>
      <c r="D42" s="8">
        <v>-300572</v>
      </c>
      <c r="E42" s="8">
        <f t="shared" si="0"/>
        <v>37654</v>
      </c>
      <c r="F42" s="8">
        <f t="shared" si="1"/>
        <v>37662</v>
      </c>
      <c r="G42" s="7" t="s">
        <v>40</v>
      </c>
      <c r="H42" s="7">
        <v>5.54</v>
      </c>
      <c r="I42" s="7">
        <v>-7.77</v>
      </c>
      <c r="K42">
        <f t="shared" si="3"/>
        <v>681</v>
      </c>
      <c r="L42">
        <f t="shared" si="4"/>
        <v>0</v>
      </c>
      <c r="M42">
        <f t="shared" si="2"/>
        <v>340.5</v>
      </c>
      <c r="N42" s="13"/>
    </row>
    <row r="43" spans="1:14" ht="19.5" customHeight="1">
      <c r="A43" s="7" t="s">
        <v>397</v>
      </c>
      <c r="B43" s="7" t="s">
        <v>0</v>
      </c>
      <c r="C43" s="8">
        <v>-300580</v>
      </c>
      <c r="D43" s="8">
        <v>-300572</v>
      </c>
      <c r="E43" s="8">
        <f t="shared" si="0"/>
        <v>37654</v>
      </c>
      <c r="F43" s="8">
        <f t="shared" si="1"/>
        <v>37662</v>
      </c>
      <c r="G43" s="7" t="s">
        <v>41</v>
      </c>
      <c r="H43" s="7">
        <v>5.34</v>
      </c>
      <c r="I43" s="7">
        <v>-7.54</v>
      </c>
      <c r="K43">
        <f t="shared" si="3"/>
        <v>0</v>
      </c>
      <c r="L43">
        <f t="shared" si="4"/>
        <v>1</v>
      </c>
      <c r="M43">
        <f t="shared" si="2"/>
        <v>0.5</v>
      </c>
      <c r="N43" s="13"/>
    </row>
    <row r="44" spans="1:14" ht="19.5" customHeight="1">
      <c r="A44" s="7" t="s">
        <v>397</v>
      </c>
      <c r="B44" s="7" t="s">
        <v>2</v>
      </c>
      <c r="C44" s="8">
        <v>-300579</v>
      </c>
      <c r="D44" s="8">
        <v>-300571</v>
      </c>
      <c r="E44" s="8">
        <f t="shared" si="0"/>
        <v>37655</v>
      </c>
      <c r="F44" s="8">
        <f t="shared" si="1"/>
        <v>37663</v>
      </c>
      <c r="G44" s="7" t="s">
        <v>42</v>
      </c>
      <c r="H44" s="7">
        <v>7.21</v>
      </c>
      <c r="I44" s="7">
        <v>-10.85</v>
      </c>
      <c r="K44">
        <f t="shared" si="3"/>
        <v>1</v>
      </c>
      <c r="L44">
        <f t="shared" si="4"/>
        <v>2307</v>
      </c>
      <c r="M44">
        <f t="shared" si="2"/>
        <v>1154</v>
      </c>
      <c r="N44" s="13"/>
    </row>
    <row r="45" spans="1:14" ht="19.5" customHeight="1">
      <c r="A45" s="7" t="s">
        <v>397</v>
      </c>
      <c r="B45" s="7" t="s">
        <v>0</v>
      </c>
      <c r="C45" s="8">
        <v>-298272</v>
      </c>
      <c r="D45" s="8">
        <v>-298264</v>
      </c>
      <c r="E45" s="8">
        <f t="shared" si="0"/>
        <v>39962</v>
      </c>
      <c r="F45" s="8">
        <f t="shared" si="1"/>
        <v>39970</v>
      </c>
      <c r="G45" s="7" t="s">
        <v>43</v>
      </c>
      <c r="H45" s="7">
        <v>7.78</v>
      </c>
      <c r="I45" s="7">
        <v>-11.37</v>
      </c>
      <c r="K45">
        <f t="shared" si="3"/>
        <v>2307</v>
      </c>
      <c r="L45">
        <f t="shared" si="4"/>
        <v>20</v>
      </c>
      <c r="M45">
        <f t="shared" si="2"/>
        <v>1163.5</v>
      </c>
      <c r="N45" s="13"/>
    </row>
    <row r="46" spans="1:14" ht="19.5" customHeight="1">
      <c r="A46" s="7" t="s">
        <v>397</v>
      </c>
      <c r="B46" s="7" t="s">
        <v>0</v>
      </c>
      <c r="C46" s="8">
        <v>-298252</v>
      </c>
      <c r="D46" s="8">
        <v>-298244</v>
      </c>
      <c r="E46" s="8">
        <f t="shared" si="0"/>
        <v>39982</v>
      </c>
      <c r="F46" s="8">
        <f t="shared" si="1"/>
        <v>39990</v>
      </c>
      <c r="G46" s="7" t="s">
        <v>44</v>
      </c>
      <c r="H46" s="7">
        <v>5.32</v>
      </c>
      <c r="I46" s="7">
        <v>-7.48</v>
      </c>
      <c r="K46">
        <f t="shared" si="3"/>
        <v>20</v>
      </c>
      <c r="L46">
        <f t="shared" si="4"/>
        <v>96</v>
      </c>
      <c r="M46">
        <f t="shared" si="2"/>
        <v>58</v>
      </c>
      <c r="N46" s="13"/>
    </row>
    <row r="47" spans="1:14" ht="19.5" customHeight="1">
      <c r="A47" s="7" t="s">
        <v>397</v>
      </c>
      <c r="B47" s="7" t="s">
        <v>0</v>
      </c>
      <c r="C47" s="8">
        <v>-298156</v>
      </c>
      <c r="D47" s="8">
        <v>-298148</v>
      </c>
      <c r="E47" s="8">
        <f t="shared" si="0"/>
        <v>40078</v>
      </c>
      <c r="F47" s="8">
        <f t="shared" si="1"/>
        <v>40086</v>
      </c>
      <c r="G47" s="7" t="s">
        <v>45</v>
      </c>
      <c r="H47" s="7">
        <v>5.35</v>
      </c>
      <c r="I47" s="7">
        <v>-7.56</v>
      </c>
      <c r="K47">
        <f t="shared" si="3"/>
        <v>96</v>
      </c>
      <c r="L47">
        <f t="shared" si="4"/>
        <v>929</v>
      </c>
      <c r="M47">
        <f t="shared" si="2"/>
        <v>512.5</v>
      </c>
      <c r="N47" s="13"/>
    </row>
    <row r="48" spans="1:14" ht="19.5" customHeight="1">
      <c r="A48" s="7" t="s">
        <v>397</v>
      </c>
      <c r="B48" s="7" t="s">
        <v>0</v>
      </c>
      <c r="C48" s="8">
        <v>-297227</v>
      </c>
      <c r="D48" s="8">
        <v>-297219</v>
      </c>
      <c r="E48" s="8">
        <f t="shared" si="0"/>
        <v>41007</v>
      </c>
      <c r="F48" s="8">
        <f t="shared" si="1"/>
        <v>41015</v>
      </c>
      <c r="G48" s="7" t="s">
        <v>46</v>
      </c>
      <c r="H48" s="7">
        <v>6.09</v>
      </c>
      <c r="I48" s="7">
        <v>-8.72</v>
      </c>
      <c r="K48">
        <f t="shared" si="3"/>
        <v>929</v>
      </c>
      <c r="L48">
        <f t="shared" si="4"/>
        <v>530</v>
      </c>
      <c r="M48">
        <f t="shared" si="2"/>
        <v>729.5</v>
      </c>
      <c r="N48" s="13"/>
    </row>
    <row r="49" spans="1:14" ht="19.5" customHeight="1">
      <c r="A49" s="7" t="s">
        <v>397</v>
      </c>
      <c r="B49" s="7" t="s">
        <v>0</v>
      </c>
      <c r="C49" s="8">
        <v>-296697</v>
      </c>
      <c r="D49" s="8">
        <v>-296689</v>
      </c>
      <c r="E49" s="8">
        <f t="shared" si="0"/>
        <v>41537</v>
      </c>
      <c r="F49" s="8">
        <f t="shared" si="1"/>
        <v>41545</v>
      </c>
      <c r="G49" s="7" t="s">
        <v>47</v>
      </c>
      <c r="H49" s="7">
        <v>5.26</v>
      </c>
      <c r="I49" s="7">
        <v>-7.43</v>
      </c>
      <c r="K49">
        <f t="shared" si="3"/>
        <v>530</v>
      </c>
      <c r="L49">
        <f t="shared" si="4"/>
        <v>24</v>
      </c>
      <c r="M49">
        <f t="shared" si="2"/>
        <v>277</v>
      </c>
      <c r="N49" s="13"/>
    </row>
    <row r="50" spans="1:14" ht="19.5" customHeight="1">
      <c r="A50" s="7" t="s">
        <v>397</v>
      </c>
      <c r="B50" s="7" t="s">
        <v>2</v>
      </c>
      <c r="C50" s="8">
        <v>-296673</v>
      </c>
      <c r="D50" s="8">
        <v>-296665</v>
      </c>
      <c r="E50" s="8">
        <f t="shared" si="0"/>
        <v>41561</v>
      </c>
      <c r="F50" s="8">
        <f t="shared" si="1"/>
        <v>41569</v>
      </c>
      <c r="G50" s="7" t="s">
        <v>48</v>
      </c>
      <c r="H50" s="7">
        <v>6.1</v>
      </c>
      <c r="I50" s="7">
        <v>-8.8</v>
      </c>
      <c r="K50">
        <f t="shared" si="3"/>
        <v>24</v>
      </c>
      <c r="L50">
        <f t="shared" si="4"/>
        <v>1031</v>
      </c>
      <c r="M50">
        <f t="shared" si="2"/>
        <v>527.5</v>
      </c>
      <c r="N50" s="13"/>
    </row>
    <row r="51" spans="1:14" ht="19.5" customHeight="1">
      <c r="A51" s="7" t="s">
        <v>397</v>
      </c>
      <c r="B51" s="7" t="s">
        <v>2</v>
      </c>
      <c r="C51" s="8">
        <v>-295642</v>
      </c>
      <c r="D51" s="8">
        <v>-295634</v>
      </c>
      <c r="E51" s="8">
        <f t="shared" si="0"/>
        <v>42592</v>
      </c>
      <c r="F51" s="8">
        <f t="shared" si="1"/>
        <v>42600</v>
      </c>
      <c r="G51" s="7" t="s">
        <v>49</v>
      </c>
      <c r="H51" s="7">
        <v>5.71</v>
      </c>
      <c r="I51" s="7">
        <v>-8.03</v>
      </c>
      <c r="K51">
        <f t="shared" si="3"/>
        <v>1031</v>
      </c>
      <c r="L51">
        <f t="shared" si="4"/>
        <v>1003</v>
      </c>
      <c r="M51">
        <f t="shared" si="2"/>
        <v>1017</v>
      </c>
      <c r="N51" s="13"/>
    </row>
    <row r="52" spans="1:14" ht="19.5" customHeight="1">
      <c r="A52" s="7" t="s">
        <v>397</v>
      </c>
      <c r="B52" s="7" t="s">
        <v>0</v>
      </c>
      <c r="C52" s="8">
        <v>-294639</v>
      </c>
      <c r="D52" s="8">
        <v>-294631</v>
      </c>
      <c r="E52" s="8">
        <f t="shared" si="0"/>
        <v>43595</v>
      </c>
      <c r="F52" s="8">
        <f t="shared" si="1"/>
        <v>43603</v>
      </c>
      <c r="G52" s="7" t="s">
        <v>50</v>
      </c>
      <c r="H52" s="7">
        <v>5.79</v>
      </c>
      <c r="I52" s="7">
        <v>-8.24</v>
      </c>
      <c r="K52">
        <f t="shared" si="3"/>
        <v>1003</v>
      </c>
      <c r="L52">
        <f t="shared" si="4"/>
        <v>75</v>
      </c>
      <c r="M52">
        <f t="shared" si="2"/>
        <v>539</v>
      </c>
      <c r="N52" s="13"/>
    </row>
    <row r="53" spans="1:14" ht="19.5" customHeight="1">
      <c r="A53" s="7" t="s">
        <v>397</v>
      </c>
      <c r="B53" s="7" t="s">
        <v>2</v>
      </c>
      <c r="C53" s="8">
        <v>-294564</v>
      </c>
      <c r="D53" s="8">
        <v>-294556</v>
      </c>
      <c r="E53" s="8">
        <f t="shared" si="0"/>
        <v>43670</v>
      </c>
      <c r="F53" s="8">
        <f t="shared" si="1"/>
        <v>43678</v>
      </c>
      <c r="G53" s="7" t="s">
        <v>51</v>
      </c>
      <c r="H53" s="7">
        <v>6.39</v>
      </c>
      <c r="I53" s="7">
        <v>-9.15</v>
      </c>
      <c r="K53">
        <f t="shared" si="3"/>
        <v>75</v>
      </c>
      <c r="L53">
        <f t="shared" si="4"/>
        <v>741</v>
      </c>
      <c r="M53">
        <f t="shared" si="2"/>
        <v>408</v>
      </c>
      <c r="N53" s="13"/>
    </row>
    <row r="54" spans="1:14" ht="19.5" customHeight="1">
      <c r="A54" s="7" t="s">
        <v>397</v>
      </c>
      <c r="B54" s="7" t="s">
        <v>2</v>
      </c>
      <c r="C54" s="8">
        <v>-293823</v>
      </c>
      <c r="D54" s="8">
        <v>-293815</v>
      </c>
      <c r="E54" s="8">
        <f t="shared" si="0"/>
        <v>44411</v>
      </c>
      <c r="F54" s="8">
        <f t="shared" si="1"/>
        <v>44419</v>
      </c>
      <c r="G54" s="7" t="s">
        <v>52</v>
      </c>
      <c r="H54" s="7">
        <v>5.96</v>
      </c>
      <c r="I54" s="7">
        <v>-8.46</v>
      </c>
      <c r="K54">
        <f t="shared" si="3"/>
        <v>741</v>
      </c>
      <c r="L54">
        <f t="shared" si="4"/>
        <v>0</v>
      </c>
      <c r="M54">
        <f t="shared" si="2"/>
        <v>370.5</v>
      </c>
      <c r="N54" s="13"/>
    </row>
    <row r="55" spans="1:14" ht="19.5" customHeight="1">
      <c r="A55" s="7" t="s">
        <v>397</v>
      </c>
      <c r="B55" s="7" t="s">
        <v>0</v>
      </c>
      <c r="C55" s="8">
        <v>-293823</v>
      </c>
      <c r="D55" s="8">
        <v>-293815</v>
      </c>
      <c r="E55" s="8">
        <f t="shared" si="0"/>
        <v>44411</v>
      </c>
      <c r="F55" s="8">
        <f t="shared" si="1"/>
        <v>44419</v>
      </c>
      <c r="G55" s="7" t="s">
        <v>53</v>
      </c>
      <c r="H55" s="7">
        <v>6.67</v>
      </c>
      <c r="I55" s="7">
        <v>-9.42</v>
      </c>
      <c r="K55">
        <f t="shared" si="3"/>
        <v>0</v>
      </c>
      <c r="L55">
        <f t="shared" si="4"/>
        <v>237</v>
      </c>
      <c r="M55">
        <f t="shared" si="2"/>
        <v>118.5</v>
      </c>
      <c r="N55" s="13"/>
    </row>
    <row r="56" spans="1:14" ht="19.5" customHeight="1">
      <c r="A56" s="7" t="s">
        <v>397</v>
      </c>
      <c r="B56" s="7" t="s">
        <v>0</v>
      </c>
      <c r="C56" s="8">
        <v>-293586</v>
      </c>
      <c r="D56" s="8">
        <v>-293578</v>
      </c>
      <c r="E56" s="8">
        <f t="shared" si="0"/>
        <v>44648</v>
      </c>
      <c r="F56" s="8">
        <f t="shared" si="1"/>
        <v>44656</v>
      </c>
      <c r="G56" s="7" t="s">
        <v>54</v>
      </c>
      <c r="H56" s="7">
        <v>7.87</v>
      </c>
      <c r="I56" s="7">
        <v>-12.05</v>
      </c>
      <c r="K56">
        <f t="shared" si="3"/>
        <v>237</v>
      </c>
      <c r="L56">
        <f t="shared" si="4"/>
        <v>327</v>
      </c>
      <c r="M56">
        <f t="shared" si="2"/>
        <v>282</v>
      </c>
      <c r="N56" s="13"/>
    </row>
    <row r="57" spans="1:14" ht="19.5" customHeight="1">
      <c r="A57" s="7" t="s">
        <v>397</v>
      </c>
      <c r="B57" s="7" t="s">
        <v>2</v>
      </c>
      <c r="C57" s="8">
        <v>-293259</v>
      </c>
      <c r="D57" s="8">
        <v>-293251</v>
      </c>
      <c r="E57" s="8">
        <f t="shared" si="0"/>
        <v>44975</v>
      </c>
      <c r="F57" s="8">
        <f t="shared" si="1"/>
        <v>44983</v>
      </c>
      <c r="G57" s="7" t="s">
        <v>55</v>
      </c>
      <c r="H57" s="7">
        <v>6.1</v>
      </c>
      <c r="I57" s="7">
        <v>-8.76</v>
      </c>
      <c r="K57">
        <f t="shared" si="3"/>
        <v>327</v>
      </c>
      <c r="L57">
        <f t="shared" si="4"/>
        <v>664</v>
      </c>
      <c r="M57">
        <f t="shared" si="2"/>
        <v>495.5</v>
      </c>
      <c r="N57" s="13"/>
    </row>
    <row r="58" spans="1:14" ht="19.5" customHeight="1">
      <c r="A58" s="7" t="s">
        <v>397</v>
      </c>
      <c r="B58" s="7" t="s">
        <v>2</v>
      </c>
      <c r="C58" s="8">
        <v>-292595</v>
      </c>
      <c r="D58" s="8">
        <v>-292587</v>
      </c>
      <c r="E58" s="8">
        <f t="shared" si="0"/>
        <v>45639</v>
      </c>
      <c r="F58" s="8">
        <f t="shared" si="1"/>
        <v>45647</v>
      </c>
      <c r="G58" s="7" t="s">
        <v>56</v>
      </c>
      <c r="H58" s="7">
        <v>6.68</v>
      </c>
      <c r="I58" s="7">
        <v>-9.49</v>
      </c>
      <c r="K58">
        <f t="shared" si="3"/>
        <v>664</v>
      </c>
      <c r="L58">
        <f t="shared" si="4"/>
        <v>437</v>
      </c>
      <c r="M58">
        <f t="shared" si="2"/>
        <v>550.5</v>
      </c>
      <c r="N58" s="13"/>
    </row>
    <row r="59" spans="1:14" ht="19.5" customHeight="1">
      <c r="A59" s="7" t="s">
        <v>397</v>
      </c>
      <c r="B59" s="7" t="s">
        <v>0</v>
      </c>
      <c r="C59" s="8">
        <v>-292158</v>
      </c>
      <c r="D59" s="8">
        <v>-292150</v>
      </c>
      <c r="E59" s="8">
        <f t="shared" si="0"/>
        <v>46076</v>
      </c>
      <c r="F59" s="8">
        <f t="shared" si="1"/>
        <v>46084</v>
      </c>
      <c r="G59" s="7" t="s">
        <v>57</v>
      </c>
      <c r="H59" s="7">
        <v>6.3</v>
      </c>
      <c r="I59" s="7">
        <v>-9.06</v>
      </c>
      <c r="K59">
        <f t="shared" si="3"/>
        <v>437</v>
      </c>
      <c r="L59">
        <f t="shared" si="4"/>
        <v>132</v>
      </c>
      <c r="M59">
        <f t="shared" si="2"/>
        <v>284.5</v>
      </c>
      <c r="N59" s="13"/>
    </row>
    <row r="60" spans="1:14" ht="19.5" customHeight="1">
      <c r="A60" s="7" t="s">
        <v>397</v>
      </c>
      <c r="B60" s="7" t="s">
        <v>2</v>
      </c>
      <c r="C60" s="8">
        <v>-292026</v>
      </c>
      <c r="D60" s="8">
        <v>-292018</v>
      </c>
      <c r="E60" s="8">
        <f t="shared" si="0"/>
        <v>46208</v>
      </c>
      <c r="F60" s="8">
        <f t="shared" si="1"/>
        <v>46216</v>
      </c>
      <c r="G60" s="7" t="s">
        <v>58</v>
      </c>
      <c r="H60" s="7">
        <v>6.72</v>
      </c>
      <c r="I60" s="7">
        <v>-9.6</v>
      </c>
      <c r="K60">
        <f t="shared" si="3"/>
        <v>132</v>
      </c>
      <c r="L60">
        <f t="shared" si="4"/>
        <v>0</v>
      </c>
      <c r="M60">
        <f t="shared" si="2"/>
        <v>66</v>
      </c>
      <c r="N60" s="13"/>
    </row>
    <row r="61" spans="1:14" ht="19.5" customHeight="1">
      <c r="A61" s="7" t="s">
        <v>397</v>
      </c>
      <c r="B61" s="7" t="s">
        <v>0</v>
      </c>
      <c r="C61" s="8">
        <v>-292026</v>
      </c>
      <c r="D61" s="8">
        <v>-292018</v>
      </c>
      <c r="E61" s="8">
        <f t="shared" si="0"/>
        <v>46208</v>
      </c>
      <c r="F61" s="8">
        <f t="shared" si="1"/>
        <v>46216</v>
      </c>
      <c r="G61" s="7" t="s">
        <v>59</v>
      </c>
      <c r="H61" s="7">
        <v>5.61</v>
      </c>
      <c r="I61" s="7">
        <v>-7.85</v>
      </c>
      <c r="K61">
        <f t="shared" si="3"/>
        <v>0</v>
      </c>
      <c r="L61">
        <f t="shared" si="4"/>
        <v>1366</v>
      </c>
      <c r="M61">
        <f t="shared" si="2"/>
        <v>683</v>
      </c>
      <c r="N61" s="13"/>
    </row>
    <row r="62" spans="1:14" ht="19.5" customHeight="1">
      <c r="A62" s="7" t="s">
        <v>397</v>
      </c>
      <c r="B62" s="7" t="s">
        <v>2</v>
      </c>
      <c r="C62" s="8">
        <v>-290660</v>
      </c>
      <c r="D62" s="8">
        <v>-290652</v>
      </c>
      <c r="E62" s="8">
        <f t="shared" si="0"/>
        <v>47574</v>
      </c>
      <c r="F62" s="8">
        <f t="shared" si="1"/>
        <v>47582</v>
      </c>
      <c r="G62" s="7" t="s">
        <v>60</v>
      </c>
      <c r="H62" s="7">
        <v>5.67</v>
      </c>
      <c r="I62" s="7">
        <v>-7.95</v>
      </c>
      <c r="K62">
        <f t="shared" si="3"/>
        <v>1366</v>
      </c>
      <c r="L62">
        <f t="shared" si="4"/>
        <v>51</v>
      </c>
      <c r="M62">
        <f t="shared" si="2"/>
        <v>708.5</v>
      </c>
      <c r="N62" s="13"/>
    </row>
    <row r="63" spans="1:14" ht="19.5" customHeight="1">
      <c r="A63" s="7" t="s">
        <v>397</v>
      </c>
      <c r="B63" s="7" t="s">
        <v>0</v>
      </c>
      <c r="C63" s="8">
        <v>-290609</v>
      </c>
      <c r="D63" s="8">
        <v>-290601</v>
      </c>
      <c r="E63" s="8">
        <f t="shared" si="0"/>
        <v>47625</v>
      </c>
      <c r="F63" s="8">
        <f t="shared" si="1"/>
        <v>47633</v>
      </c>
      <c r="G63" s="7" t="s">
        <v>61</v>
      </c>
      <c r="H63" s="7">
        <v>6.1</v>
      </c>
      <c r="I63" s="7">
        <v>-8.76</v>
      </c>
      <c r="K63">
        <f t="shared" si="3"/>
        <v>51</v>
      </c>
      <c r="L63">
        <f t="shared" si="4"/>
        <v>409</v>
      </c>
      <c r="M63">
        <f t="shared" si="2"/>
        <v>230</v>
      </c>
      <c r="N63" s="13"/>
    </row>
    <row r="64" spans="1:14" ht="19.5" customHeight="1">
      <c r="A64" s="7" t="s">
        <v>397</v>
      </c>
      <c r="B64" s="7" t="s">
        <v>2</v>
      </c>
      <c r="C64" s="8">
        <v>-290200</v>
      </c>
      <c r="D64" s="8">
        <v>-290192</v>
      </c>
      <c r="E64" s="8">
        <f t="shared" si="0"/>
        <v>48034</v>
      </c>
      <c r="F64" s="8">
        <f t="shared" si="1"/>
        <v>48042</v>
      </c>
      <c r="G64" s="7" t="s">
        <v>62</v>
      </c>
      <c r="H64" s="7">
        <v>5.54</v>
      </c>
      <c r="I64" s="7">
        <v>-7.77</v>
      </c>
      <c r="K64">
        <f t="shared" si="3"/>
        <v>409</v>
      </c>
      <c r="L64">
        <f t="shared" si="4"/>
        <v>0</v>
      </c>
      <c r="M64">
        <f t="shared" si="2"/>
        <v>204.5</v>
      </c>
      <c r="N64" s="13"/>
    </row>
    <row r="65" spans="1:14" ht="19.5" customHeight="1">
      <c r="A65" s="7" t="s">
        <v>397</v>
      </c>
      <c r="B65" s="7" t="s">
        <v>0</v>
      </c>
      <c r="C65" s="8">
        <v>-290200</v>
      </c>
      <c r="D65" s="8">
        <v>-290192</v>
      </c>
      <c r="E65" s="8">
        <f t="shared" si="0"/>
        <v>48034</v>
      </c>
      <c r="F65" s="8">
        <f t="shared" si="1"/>
        <v>48042</v>
      </c>
      <c r="G65" s="7" t="s">
        <v>63</v>
      </c>
      <c r="H65" s="7">
        <v>5.34</v>
      </c>
      <c r="I65" s="7">
        <v>-7.54</v>
      </c>
      <c r="K65">
        <f t="shared" si="3"/>
        <v>0</v>
      </c>
      <c r="L65">
        <f t="shared" si="4"/>
        <v>1</v>
      </c>
      <c r="M65">
        <f t="shared" si="2"/>
        <v>0.5</v>
      </c>
      <c r="N65" s="13"/>
    </row>
    <row r="66" spans="1:14" ht="19.5" customHeight="1">
      <c r="A66" s="7" t="s">
        <v>397</v>
      </c>
      <c r="B66" s="7" t="s">
        <v>2</v>
      </c>
      <c r="C66" s="8">
        <v>-290199</v>
      </c>
      <c r="D66" s="8">
        <v>-290191</v>
      </c>
      <c r="E66" s="8">
        <f t="shared" si="0"/>
        <v>48035</v>
      </c>
      <c r="F66" s="8">
        <f t="shared" si="1"/>
        <v>48043</v>
      </c>
      <c r="G66" s="7" t="s">
        <v>64</v>
      </c>
      <c r="H66" s="7">
        <v>6.25</v>
      </c>
      <c r="I66" s="7">
        <v>-8.99</v>
      </c>
      <c r="K66">
        <f t="shared" si="3"/>
        <v>1</v>
      </c>
      <c r="L66">
        <f t="shared" si="4"/>
        <v>3287</v>
      </c>
      <c r="M66">
        <f t="shared" si="2"/>
        <v>1644</v>
      </c>
      <c r="N66" s="13"/>
    </row>
    <row r="67" spans="1:14" ht="19.5" customHeight="1">
      <c r="A67" s="7" t="s">
        <v>397</v>
      </c>
      <c r="B67" s="7" t="s">
        <v>2</v>
      </c>
      <c r="C67" s="8">
        <v>-286912</v>
      </c>
      <c r="D67" s="8">
        <v>-286904</v>
      </c>
      <c r="E67" s="8">
        <f t="shared" si="0"/>
        <v>51322</v>
      </c>
      <c r="F67" s="8">
        <f t="shared" si="1"/>
        <v>51330</v>
      </c>
      <c r="G67" s="7" t="s">
        <v>65</v>
      </c>
      <c r="H67" s="7">
        <v>5.69</v>
      </c>
      <c r="I67" s="7">
        <v>-7.98</v>
      </c>
      <c r="K67">
        <f t="shared" si="3"/>
        <v>3287</v>
      </c>
      <c r="L67">
        <f t="shared" si="4"/>
        <v>0</v>
      </c>
      <c r="M67">
        <f t="shared" si="2"/>
        <v>1643.5</v>
      </c>
      <c r="N67" s="13"/>
    </row>
    <row r="68" spans="1:14" ht="19.5" customHeight="1">
      <c r="A68" s="7" t="s">
        <v>397</v>
      </c>
      <c r="B68" s="7" t="s">
        <v>0</v>
      </c>
      <c r="C68" s="8">
        <v>-286912</v>
      </c>
      <c r="D68" s="8">
        <v>-286904</v>
      </c>
      <c r="E68" s="8">
        <f t="shared" si="0"/>
        <v>51322</v>
      </c>
      <c r="F68" s="8">
        <f t="shared" si="1"/>
        <v>51330</v>
      </c>
      <c r="G68" s="7" t="s">
        <v>66</v>
      </c>
      <c r="H68" s="7">
        <v>5.7</v>
      </c>
      <c r="I68" s="7">
        <v>-8.01</v>
      </c>
      <c r="K68">
        <f t="shared" si="3"/>
        <v>0</v>
      </c>
      <c r="L68">
        <f t="shared" si="4"/>
        <v>197</v>
      </c>
      <c r="M68">
        <f t="shared" si="2"/>
        <v>98.5</v>
      </c>
      <c r="N68" s="13"/>
    </row>
    <row r="69" spans="1:14" ht="19.5" customHeight="1">
      <c r="A69" s="7" t="s">
        <v>397</v>
      </c>
      <c r="B69" s="7" t="s">
        <v>2</v>
      </c>
      <c r="C69" s="8">
        <v>-286715</v>
      </c>
      <c r="D69" s="8">
        <v>-286707</v>
      </c>
      <c r="E69" s="8">
        <f aca="true" t="shared" si="5" ref="E69:E132">338234+C69</f>
        <v>51519</v>
      </c>
      <c r="F69" s="8">
        <f aca="true" t="shared" si="6" ref="F69:F132">338234+D69</f>
        <v>51527</v>
      </c>
      <c r="G69" s="7" t="s">
        <v>67</v>
      </c>
      <c r="H69" s="7">
        <v>5.59</v>
      </c>
      <c r="I69" s="7">
        <v>-7.81</v>
      </c>
      <c r="K69">
        <f t="shared" si="3"/>
        <v>197</v>
      </c>
      <c r="L69">
        <f t="shared" si="4"/>
        <v>157</v>
      </c>
      <c r="M69">
        <f aca="true" t="shared" si="7" ref="M69:M132">AVERAGE(K69:L69)</f>
        <v>177</v>
      </c>
      <c r="N69" s="13"/>
    </row>
    <row r="70" spans="1:14" ht="19.5" customHeight="1">
      <c r="A70" s="7" t="s">
        <v>397</v>
      </c>
      <c r="B70" s="7" t="s">
        <v>2</v>
      </c>
      <c r="C70" s="8">
        <v>-286558</v>
      </c>
      <c r="D70" s="8">
        <v>-286550</v>
      </c>
      <c r="E70" s="8">
        <f t="shared" si="5"/>
        <v>51676</v>
      </c>
      <c r="F70" s="8">
        <f t="shared" si="6"/>
        <v>51684</v>
      </c>
      <c r="G70" s="7" t="s">
        <v>68</v>
      </c>
      <c r="H70" s="7">
        <v>6.83</v>
      </c>
      <c r="I70" s="7">
        <v>-10.21</v>
      </c>
      <c r="K70">
        <f aca="true" t="shared" si="8" ref="K70:K133">E70-E69</f>
        <v>157</v>
      </c>
      <c r="L70">
        <f aca="true" t="shared" si="9" ref="L70:L133">E71-E70</f>
        <v>1205</v>
      </c>
      <c r="M70">
        <f t="shared" si="7"/>
        <v>681</v>
      </c>
      <c r="N70" s="13"/>
    </row>
    <row r="71" spans="1:14" ht="19.5" customHeight="1">
      <c r="A71" s="7" t="s">
        <v>397</v>
      </c>
      <c r="B71" s="7" t="s">
        <v>0</v>
      </c>
      <c r="C71" s="8">
        <v>-285353</v>
      </c>
      <c r="D71" s="8">
        <v>-285345</v>
      </c>
      <c r="E71" s="8">
        <f t="shared" si="5"/>
        <v>52881</v>
      </c>
      <c r="F71" s="8">
        <f t="shared" si="6"/>
        <v>52889</v>
      </c>
      <c r="G71" s="7" t="s">
        <v>69</v>
      </c>
      <c r="H71" s="7">
        <v>5.34</v>
      </c>
      <c r="I71" s="7">
        <v>-7.54</v>
      </c>
      <c r="K71">
        <f t="shared" si="8"/>
        <v>1205</v>
      </c>
      <c r="L71">
        <f t="shared" si="9"/>
        <v>4350</v>
      </c>
      <c r="M71">
        <f t="shared" si="7"/>
        <v>2777.5</v>
      </c>
      <c r="N71" s="13"/>
    </row>
    <row r="72" spans="1:14" ht="19.5" customHeight="1">
      <c r="A72" s="7" t="s">
        <v>397</v>
      </c>
      <c r="B72" s="7" t="s">
        <v>2</v>
      </c>
      <c r="C72" s="8">
        <v>-281003</v>
      </c>
      <c r="D72" s="8">
        <v>-280995</v>
      </c>
      <c r="E72" s="8">
        <f t="shared" si="5"/>
        <v>57231</v>
      </c>
      <c r="F72" s="8">
        <f t="shared" si="6"/>
        <v>57239</v>
      </c>
      <c r="G72" s="7" t="s">
        <v>70</v>
      </c>
      <c r="H72" s="7">
        <v>5.73</v>
      </c>
      <c r="I72" s="7">
        <v>-8.11</v>
      </c>
      <c r="K72">
        <f t="shared" si="8"/>
        <v>4350</v>
      </c>
      <c r="L72">
        <f t="shared" si="9"/>
        <v>4466</v>
      </c>
      <c r="M72">
        <f t="shared" si="7"/>
        <v>4408</v>
      </c>
      <c r="N72" s="13"/>
    </row>
    <row r="73" spans="1:14" ht="19.5" customHeight="1">
      <c r="A73" s="10" t="s">
        <v>397</v>
      </c>
      <c r="B73" s="10" t="s">
        <v>2</v>
      </c>
      <c r="C73" s="11">
        <v>-276537</v>
      </c>
      <c r="D73" s="11">
        <v>-276529</v>
      </c>
      <c r="E73" s="11">
        <f t="shared" si="5"/>
        <v>61697</v>
      </c>
      <c r="F73" s="11">
        <f t="shared" si="6"/>
        <v>61705</v>
      </c>
      <c r="G73" s="10" t="s">
        <v>71</v>
      </c>
      <c r="H73" s="10">
        <v>6.68</v>
      </c>
      <c r="I73" s="10">
        <v>-9.49</v>
      </c>
      <c r="J73" s="9" t="s">
        <v>412</v>
      </c>
      <c r="K73" s="12">
        <f t="shared" si="8"/>
        <v>4466</v>
      </c>
      <c r="L73" s="12">
        <f t="shared" si="9"/>
        <v>164</v>
      </c>
      <c r="M73" s="12">
        <f t="shared" si="7"/>
        <v>2315</v>
      </c>
      <c r="N73" s="14"/>
    </row>
    <row r="74" spans="1:14" ht="19.5" customHeight="1">
      <c r="A74" s="10" t="s">
        <v>397</v>
      </c>
      <c r="B74" s="10" t="s">
        <v>2</v>
      </c>
      <c r="C74" s="11">
        <v>-276373</v>
      </c>
      <c r="D74" s="11">
        <v>-276365</v>
      </c>
      <c r="E74" s="11">
        <f t="shared" si="5"/>
        <v>61861</v>
      </c>
      <c r="F74" s="11">
        <f t="shared" si="6"/>
        <v>61869</v>
      </c>
      <c r="G74" s="10" t="s">
        <v>72</v>
      </c>
      <c r="H74" s="10">
        <v>5.48</v>
      </c>
      <c r="I74" s="10">
        <v>-7.69</v>
      </c>
      <c r="J74" s="9" t="s">
        <v>412</v>
      </c>
      <c r="K74" s="12">
        <f t="shared" si="8"/>
        <v>164</v>
      </c>
      <c r="L74" s="12">
        <f t="shared" si="9"/>
        <v>127</v>
      </c>
      <c r="M74" s="12">
        <f t="shared" si="7"/>
        <v>145.5</v>
      </c>
      <c r="N74" s="14"/>
    </row>
    <row r="75" spans="1:14" ht="19.5" customHeight="1">
      <c r="A75" s="10" t="s">
        <v>397</v>
      </c>
      <c r="B75" s="10" t="s">
        <v>2</v>
      </c>
      <c r="C75" s="11">
        <v>-276246</v>
      </c>
      <c r="D75" s="11">
        <v>-276238</v>
      </c>
      <c r="E75" s="11">
        <f t="shared" si="5"/>
        <v>61988</v>
      </c>
      <c r="F75" s="11">
        <f t="shared" si="6"/>
        <v>61996</v>
      </c>
      <c r="G75" s="10" t="s">
        <v>73</v>
      </c>
      <c r="H75" s="10">
        <v>7.78</v>
      </c>
      <c r="I75" s="10">
        <v>-11.37</v>
      </c>
      <c r="J75" s="9" t="s">
        <v>412</v>
      </c>
      <c r="K75" s="12">
        <f t="shared" si="8"/>
        <v>127</v>
      </c>
      <c r="L75" s="12">
        <f t="shared" si="9"/>
        <v>105</v>
      </c>
      <c r="M75" s="12">
        <f t="shared" si="7"/>
        <v>116</v>
      </c>
      <c r="N75" s="14">
        <f>AVERAGE(M73:M75)</f>
        <v>858.8333333333334</v>
      </c>
    </row>
    <row r="76" spans="1:14" ht="19.5" customHeight="1">
      <c r="A76" s="7" t="s">
        <v>397</v>
      </c>
      <c r="B76" s="7" t="s">
        <v>0</v>
      </c>
      <c r="C76" s="8">
        <v>-276141</v>
      </c>
      <c r="D76" s="8">
        <v>-276133</v>
      </c>
      <c r="E76" s="8">
        <f t="shared" si="5"/>
        <v>62093</v>
      </c>
      <c r="F76" s="8">
        <f t="shared" si="6"/>
        <v>62101</v>
      </c>
      <c r="G76" s="7" t="s">
        <v>74</v>
      </c>
      <c r="H76" s="7">
        <v>5.26</v>
      </c>
      <c r="I76" s="7">
        <v>-7.43</v>
      </c>
      <c r="K76">
        <f t="shared" si="8"/>
        <v>105</v>
      </c>
      <c r="L76">
        <f t="shared" si="9"/>
        <v>285</v>
      </c>
      <c r="M76">
        <f t="shared" si="7"/>
        <v>195</v>
      </c>
      <c r="N76" s="13"/>
    </row>
    <row r="77" spans="1:14" ht="19.5" customHeight="1">
      <c r="A77" s="7" t="s">
        <v>397</v>
      </c>
      <c r="B77" s="7" t="s">
        <v>2</v>
      </c>
      <c r="C77" s="8">
        <v>-275856</v>
      </c>
      <c r="D77" s="8">
        <v>-275848</v>
      </c>
      <c r="E77" s="8">
        <f t="shared" si="5"/>
        <v>62378</v>
      </c>
      <c r="F77" s="8">
        <f t="shared" si="6"/>
        <v>62386</v>
      </c>
      <c r="G77" s="7" t="s">
        <v>75</v>
      </c>
      <c r="H77" s="7">
        <v>6.74</v>
      </c>
      <c r="I77" s="7">
        <v>-9.69</v>
      </c>
      <c r="K77">
        <f t="shared" si="8"/>
        <v>285</v>
      </c>
      <c r="L77">
        <f t="shared" si="9"/>
        <v>614</v>
      </c>
      <c r="M77">
        <f t="shared" si="7"/>
        <v>449.5</v>
      </c>
      <c r="N77" s="13"/>
    </row>
    <row r="78" spans="1:14" ht="19.5" customHeight="1">
      <c r="A78" s="7" t="s">
        <v>397</v>
      </c>
      <c r="B78" s="7" t="s">
        <v>0</v>
      </c>
      <c r="C78" s="8">
        <v>-275242</v>
      </c>
      <c r="D78" s="8">
        <v>-275234</v>
      </c>
      <c r="E78" s="8">
        <f t="shared" si="5"/>
        <v>62992</v>
      </c>
      <c r="F78" s="8">
        <f t="shared" si="6"/>
        <v>63000</v>
      </c>
      <c r="G78" s="7" t="s">
        <v>76</v>
      </c>
      <c r="H78" s="7">
        <v>5.64</v>
      </c>
      <c r="I78" s="7">
        <v>-7.93</v>
      </c>
      <c r="K78">
        <f t="shared" si="8"/>
        <v>614</v>
      </c>
      <c r="L78">
        <f t="shared" si="9"/>
        <v>1912</v>
      </c>
      <c r="M78">
        <f t="shared" si="7"/>
        <v>1263</v>
      </c>
      <c r="N78" s="13"/>
    </row>
    <row r="79" spans="1:14" ht="19.5" customHeight="1">
      <c r="A79" s="7" t="s">
        <v>397</v>
      </c>
      <c r="B79" s="7" t="s">
        <v>2</v>
      </c>
      <c r="C79" s="8">
        <v>-273330</v>
      </c>
      <c r="D79" s="8">
        <v>-273322</v>
      </c>
      <c r="E79" s="8">
        <f t="shared" si="5"/>
        <v>64904</v>
      </c>
      <c r="F79" s="8">
        <f t="shared" si="6"/>
        <v>64912</v>
      </c>
      <c r="G79" s="7" t="s">
        <v>77</v>
      </c>
      <c r="H79" s="7">
        <v>5.35</v>
      </c>
      <c r="I79" s="7">
        <v>-7.55</v>
      </c>
      <c r="K79">
        <f t="shared" si="8"/>
        <v>1912</v>
      </c>
      <c r="L79">
        <f t="shared" si="9"/>
        <v>1166</v>
      </c>
      <c r="M79">
        <f t="shared" si="7"/>
        <v>1539</v>
      </c>
      <c r="N79" s="13"/>
    </row>
    <row r="80" spans="1:14" ht="19.5" customHeight="1">
      <c r="A80" s="7" t="s">
        <v>397</v>
      </c>
      <c r="B80" s="7" t="s">
        <v>0</v>
      </c>
      <c r="C80" s="8">
        <v>-272164</v>
      </c>
      <c r="D80" s="8">
        <v>-272156</v>
      </c>
      <c r="E80" s="8">
        <f t="shared" si="5"/>
        <v>66070</v>
      </c>
      <c r="F80" s="8">
        <f t="shared" si="6"/>
        <v>66078</v>
      </c>
      <c r="G80" s="7" t="s">
        <v>78</v>
      </c>
      <c r="H80" s="7">
        <v>6.3</v>
      </c>
      <c r="I80" s="7">
        <v>-9.06</v>
      </c>
      <c r="K80">
        <f t="shared" si="8"/>
        <v>1166</v>
      </c>
      <c r="L80">
        <f t="shared" si="9"/>
        <v>1739</v>
      </c>
      <c r="M80">
        <f t="shared" si="7"/>
        <v>1452.5</v>
      </c>
      <c r="N80" s="13"/>
    </row>
    <row r="81" spans="1:14" ht="19.5" customHeight="1">
      <c r="A81" s="7" t="s">
        <v>397</v>
      </c>
      <c r="B81" s="7" t="s">
        <v>2</v>
      </c>
      <c r="C81" s="8">
        <v>-270425</v>
      </c>
      <c r="D81" s="8">
        <v>-270417</v>
      </c>
      <c r="E81" s="8">
        <f t="shared" si="5"/>
        <v>67809</v>
      </c>
      <c r="F81" s="8">
        <f t="shared" si="6"/>
        <v>67817</v>
      </c>
      <c r="G81" s="7" t="s">
        <v>79</v>
      </c>
      <c r="H81" s="7">
        <v>5.79</v>
      </c>
      <c r="I81" s="7">
        <v>-8.24</v>
      </c>
      <c r="K81">
        <f t="shared" si="8"/>
        <v>1739</v>
      </c>
      <c r="L81">
        <f t="shared" si="9"/>
        <v>262</v>
      </c>
      <c r="M81">
        <f t="shared" si="7"/>
        <v>1000.5</v>
      </c>
      <c r="N81" s="13"/>
    </row>
    <row r="82" spans="1:14" ht="19.5" customHeight="1">
      <c r="A82" s="7" t="s">
        <v>397</v>
      </c>
      <c r="B82" s="7" t="s">
        <v>0</v>
      </c>
      <c r="C82" s="8">
        <v>-270163</v>
      </c>
      <c r="D82" s="8">
        <v>-270155</v>
      </c>
      <c r="E82" s="8">
        <f t="shared" si="5"/>
        <v>68071</v>
      </c>
      <c r="F82" s="8">
        <f t="shared" si="6"/>
        <v>68079</v>
      </c>
      <c r="G82" s="7" t="s">
        <v>80</v>
      </c>
      <c r="H82" s="7">
        <v>6.78</v>
      </c>
      <c r="I82" s="7">
        <v>-9.89</v>
      </c>
      <c r="K82">
        <f t="shared" si="8"/>
        <v>262</v>
      </c>
      <c r="L82">
        <f t="shared" si="9"/>
        <v>1</v>
      </c>
      <c r="M82">
        <f t="shared" si="7"/>
        <v>131.5</v>
      </c>
      <c r="N82" s="13"/>
    </row>
    <row r="83" spans="1:14" ht="19.5" customHeight="1">
      <c r="A83" s="7" t="s">
        <v>397</v>
      </c>
      <c r="B83" s="7" t="s">
        <v>0</v>
      </c>
      <c r="C83" s="8">
        <v>-270162</v>
      </c>
      <c r="D83" s="8">
        <v>-270154</v>
      </c>
      <c r="E83" s="8">
        <f t="shared" si="5"/>
        <v>68072</v>
      </c>
      <c r="F83" s="8">
        <f t="shared" si="6"/>
        <v>68080</v>
      </c>
      <c r="G83" s="7" t="s">
        <v>81</v>
      </c>
      <c r="H83" s="7">
        <v>6.3</v>
      </c>
      <c r="I83" s="7">
        <v>-9.11</v>
      </c>
      <c r="K83">
        <f t="shared" si="8"/>
        <v>1</v>
      </c>
      <c r="L83">
        <f t="shared" si="9"/>
        <v>929</v>
      </c>
      <c r="M83">
        <f t="shared" si="7"/>
        <v>465</v>
      </c>
      <c r="N83" s="13"/>
    </row>
    <row r="84" spans="1:14" ht="19.5" customHeight="1">
      <c r="A84" s="7" t="s">
        <v>397</v>
      </c>
      <c r="B84" s="7" t="s">
        <v>2</v>
      </c>
      <c r="C84" s="8">
        <v>-269233</v>
      </c>
      <c r="D84" s="8">
        <v>-269225</v>
      </c>
      <c r="E84" s="8">
        <f t="shared" si="5"/>
        <v>69001</v>
      </c>
      <c r="F84" s="8">
        <f t="shared" si="6"/>
        <v>69009</v>
      </c>
      <c r="G84" s="7" t="s">
        <v>82</v>
      </c>
      <c r="H84" s="7">
        <v>5.39</v>
      </c>
      <c r="I84" s="7">
        <v>-7.59</v>
      </c>
      <c r="K84">
        <f t="shared" si="8"/>
        <v>929</v>
      </c>
      <c r="L84">
        <f t="shared" si="9"/>
        <v>3472</v>
      </c>
      <c r="M84">
        <f t="shared" si="7"/>
        <v>2200.5</v>
      </c>
      <c r="N84" s="13"/>
    </row>
    <row r="85" spans="1:14" ht="19.5" customHeight="1">
      <c r="A85" s="7" t="s">
        <v>397</v>
      </c>
      <c r="B85" s="7" t="s">
        <v>2</v>
      </c>
      <c r="C85" s="8">
        <v>-265761</v>
      </c>
      <c r="D85" s="8">
        <v>-265753</v>
      </c>
      <c r="E85" s="8">
        <f t="shared" si="5"/>
        <v>72473</v>
      </c>
      <c r="F85" s="8">
        <f t="shared" si="6"/>
        <v>72481</v>
      </c>
      <c r="G85" s="7" t="s">
        <v>83</v>
      </c>
      <c r="H85" s="7">
        <v>5.35</v>
      </c>
      <c r="I85" s="7">
        <v>-7.56</v>
      </c>
      <c r="K85">
        <f t="shared" si="8"/>
        <v>3472</v>
      </c>
      <c r="L85">
        <f t="shared" si="9"/>
        <v>43</v>
      </c>
      <c r="M85">
        <f t="shared" si="7"/>
        <v>1757.5</v>
      </c>
      <c r="N85" s="13"/>
    </row>
    <row r="86" spans="1:14" ht="19.5" customHeight="1">
      <c r="A86" s="7" t="s">
        <v>397</v>
      </c>
      <c r="B86" s="7" t="s">
        <v>0</v>
      </c>
      <c r="C86" s="8">
        <v>-265718</v>
      </c>
      <c r="D86" s="8">
        <v>-265710</v>
      </c>
      <c r="E86" s="8">
        <f t="shared" si="5"/>
        <v>72516</v>
      </c>
      <c r="F86" s="8">
        <f t="shared" si="6"/>
        <v>72524</v>
      </c>
      <c r="G86" s="7" t="s">
        <v>84</v>
      </c>
      <c r="H86" s="7">
        <v>6.1</v>
      </c>
      <c r="I86" s="7">
        <v>-8.76</v>
      </c>
      <c r="K86">
        <f t="shared" si="8"/>
        <v>43</v>
      </c>
      <c r="L86">
        <f t="shared" si="9"/>
        <v>232</v>
      </c>
      <c r="M86">
        <f t="shared" si="7"/>
        <v>137.5</v>
      </c>
      <c r="N86" s="13"/>
    </row>
    <row r="87" spans="1:14" ht="19.5" customHeight="1">
      <c r="A87" s="7" t="s">
        <v>397</v>
      </c>
      <c r="B87" s="7" t="s">
        <v>0</v>
      </c>
      <c r="C87" s="8">
        <v>-265486</v>
      </c>
      <c r="D87" s="8">
        <v>-265478</v>
      </c>
      <c r="E87" s="8">
        <f t="shared" si="5"/>
        <v>72748</v>
      </c>
      <c r="F87" s="8">
        <f t="shared" si="6"/>
        <v>72756</v>
      </c>
      <c r="G87" s="7" t="s">
        <v>85</v>
      </c>
      <c r="H87" s="7">
        <v>5.39</v>
      </c>
      <c r="I87" s="7">
        <v>-7.59</v>
      </c>
      <c r="K87">
        <f t="shared" si="8"/>
        <v>232</v>
      </c>
      <c r="L87">
        <f t="shared" si="9"/>
        <v>718</v>
      </c>
      <c r="M87">
        <f t="shared" si="7"/>
        <v>475</v>
      </c>
      <c r="N87" s="13"/>
    </row>
    <row r="88" spans="1:14" ht="19.5" customHeight="1">
      <c r="A88" s="7" t="s">
        <v>397</v>
      </c>
      <c r="B88" s="7" t="s">
        <v>2</v>
      </c>
      <c r="C88" s="8">
        <v>-264768</v>
      </c>
      <c r="D88" s="8">
        <v>-264760</v>
      </c>
      <c r="E88" s="8">
        <f t="shared" si="5"/>
        <v>73466</v>
      </c>
      <c r="F88" s="8">
        <f t="shared" si="6"/>
        <v>73474</v>
      </c>
      <c r="G88" s="7" t="s">
        <v>86</v>
      </c>
      <c r="H88" s="7">
        <v>5.33</v>
      </c>
      <c r="I88" s="7">
        <v>-7.51</v>
      </c>
      <c r="K88">
        <f t="shared" si="8"/>
        <v>718</v>
      </c>
      <c r="L88">
        <f t="shared" si="9"/>
        <v>129</v>
      </c>
      <c r="M88">
        <f t="shared" si="7"/>
        <v>423.5</v>
      </c>
      <c r="N88" s="13"/>
    </row>
    <row r="89" spans="1:14" ht="19.5" customHeight="1">
      <c r="A89" s="7" t="s">
        <v>397</v>
      </c>
      <c r="B89" s="7" t="s">
        <v>2</v>
      </c>
      <c r="C89" s="8">
        <v>-264639</v>
      </c>
      <c r="D89" s="8">
        <v>-264631</v>
      </c>
      <c r="E89" s="8">
        <f t="shared" si="5"/>
        <v>73595</v>
      </c>
      <c r="F89" s="8">
        <f t="shared" si="6"/>
        <v>73603</v>
      </c>
      <c r="G89" s="7" t="s">
        <v>87</v>
      </c>
      <c r="H89" s="7">
        <v>5.26</v>
      </c>
      <c r="I89" s="7">
        <v>-7.43</v>
      </c>
      <c r="K89">
        <f t="shared" si="8"/>
        <v>129</v>
      </c>
      <c r="L89">
        <f t="shared" si="9"/>
        <v>399</v>
      </c>
      <c r="M89">
        <f t="shared" si="7"/>
        <v>264</v>
      </c>
      <c r="N89" s="13"/>
    </row>
    <row r="90" spans="1:14" ht="19.5" customHeight="1">
      <c r="A90" s="7" t="s">
        <v>397</v>
      </c>
      <c r="B90" s="7" t="s">
        <v>2</v>
      </c>
      <c r="C90" s="8">
        <v>-264240</v>
      </c>
      <c r="D90" s="8">
        <v>-264232</v>
      </c>
      <c r="E90" s="8">
        <f t="shared" si="5"/>
        <v>73994</v>
      </c>
      <c r="F90" s="8">
        <f t="shared" si="6"/>
        <v>74002</v>
      </c>
      <c r="G90" s="7" t="s">
        <v>88</v>
      </c>
      <c r="H90" s="7">
        <v>6.81</v>
      </c>
      <c r="I90" s="7">
        <v>-10.06</v>
      </c>
      <c r="K90">
        <f t="shared" si="8"/>
        <v>399</v>
      </c>
      <c r="L90">
        <f t="shared" si="9"/>
        <v>430</v>
      </c>
      <c r="M90">
        <f t="shared" si="7"/>
        <v>414.5</v>
      </c>
      <c r="N90" s="13"/>
    </row>
    <row r="91" spans="1:14" ht="19.5" customHeight="1">
      <c r="A91" s="7" t="s">
        <v>397</v>
      </c>
      <c r="B91" s="7" t="s">
        <v>0</v>
      </c>
      <c r="C91" s="8">
        <v>-263810</v>
      </c>
      <c r="D91" s="8">
        <v>-263802</v>
      </c>
      <c r="E91" s="8">
        <f t="shared" si="5"/>
        <v>74424</v>
      </c>
      <c r="F91" s="8">
        <f t="shared" si="6"/>
        <v>74432</v>
      </c>
      <c r="G91" s="7" t="s">
        <v>89</v>
      </c>
      <c r="H91" s="7">
        <v>6.01</v>
      </c>
      <c r="I91" s="7">
        <v>-8.57</v>
      </c>
      <c r="K91">
        <f t="shared" si="8"/>
        <v>430</v>
      </c>
      <c r="L91">
        <f t="shared" si="9"/>
        <v>857</v>
      </c>
      <c r="M91">
        <f t="shared" si="7"/>
        <v>643.5</v>
      </c>
      <c r="N91" s="13"/>
    </row>
    <row r="92" spans="1:14" ht="19.5" customHeight="1">
      <c r="A92" s="7" t="s">
        <v>397</v>
      </c>
      <c r="B92" s="7" t="s">
        <v>0</v>
      </c>
      <c r="C92" s="8">
        <v>-262953</v>
      </c>
      <c r="D92" s="8">
        <v>-262945</v>
      </c>
      <c r="E92" s="8">
        <f t="shared" si="5"/>
        <v>75281</v>
      </c>
      <c r="F92" s="8">
        <f t="shared" si="6"/>
        <v>75289</v>
      </c>
      <c r="G92" s="7" t="s">
        <v>90</v>
      </c>
      <c r="H92" s="7">
        <v>6.18</v>
      </c>
      <c r="I92" s="7">
        <v>-8.88</v>
      </c>
      <c r="K92">
        <f t="shared" si="8"/>
        <v>857</v>
      </c>
      <c r="L92">
        <f t="shared" si="9"/>
        <v>306</v>
      </c>
      <c r="M92">
        <f t="shared" si="7"/>
        <v>581.5</v>
      </c>
      <c r="N92" s="13"/>
    </row>
    <row r="93" spans="1:14" ht="19.5" customHeight="1">
      <c r="A93" s="7" t="s">
        <v>397</v>
      </c>
      <c r="B93" s="7" t="s">
        <v>2</v>
      </c>
      <c r="C93" s="8">
        <v>-262647</v>
      </c>
      <c r="D93" s="8">
        <v>-262639</v>
      </c>
      <c r="E93" s="8">
        <f t="shared" si="5"/>
        <v>75587</v>
      </c>
      <c r="F93" s="8">
        <f t="shared" si="6"/>
        <v>75595</v>
      </c>
      <c r="G93" s="7" t="s">
        <v>91</v>
      </c>
      <c r="H93" s="7">
        <v>5.25</v>
      </c>
      <c r="I93" s="7">
        <v>-7.41</v>
      </c>
      <c r="K93">
        <f t="shared" si="8"/>
        <v>306</v>
      </c>
      <c r="L93">
        <f t="shared" si="9"/>
        <v>4322</v>
      </c>
      <c r="M93">
        <f t="shared" si="7"/>
        <v>2314</v>
      </c>
      <c r="N93" s="13"/>
    </row>
    <row r="94" spans="1:14" ht="19.5" customHeight="1">
      <c r="A94" s="10" t="s">
        <v>397</v>
      </c>
      <c r="B94" s="10" t="s">
        <v>0</v>
      </c>
      <c r="C94" s="11">
        <v>-258325</v>
      </c>
      <c r="D94" s="11">
        <v>-258317</v>
      </c>
      <c r="E94" s="11">
        <f t="shared" si="5"/>
        <v>79909</v>
      </c>
      <c r="F94" s="11">
        <f t="shared" si="6"/>
        <v>79917</v>
      </c>
      <c r="G94" s="10" t="s">
        <v>92</v>
      </c>
      <c r="H94" s="10">
        <v>5.64</v>
      </c>
      <c r="I94" s="10">
        <v>-7.92</v>
      </c>
      <c r="J94" s="12" t="s">
        <v>403</v>
      </c>
      <c r="K94" s="12">
        <f t="shared" si="8"/>
        <v>4322</v>
      </c>
      <c r="L94" s="12">
        <f t="shared" si="9"/>
        <v>1</v>
      </c>
      <c r="M94" s="12">
        <f t="shared" si="7"/>
        <v>2161.5</v>
      </c>
      <c r="N94" s="14"/>
    </row>
    <row r="95" spans="1:14" ht="19.5" customHeight="1">
      <c r="A95" s="10" t="s">
        <v>397</v>
      </c>
      <c r="B95" s="10" t="s">
        <v>0</v>
      </c>
      <c r="C95" s="11">
        <v>-258324</v>
      </c>
      <c r="D95" s="11">
        <v>-258316</v>
      </c>
      <c r="E95" s="11">
        <f t="shared" si="5"/>
        <v>79910</v>
      </c>
      <c r="F95" s="11">
        <f t="shared" si="6"/>
        <v>79918</v>
      </c>
      <c r="G95" s="10" t="s">
        <v>93</v>
      </c>
      <c r="H95" s="10">
        <v>5.25</v>
      </c>
      <c r="I95" s="10">
        <v>-7.41</v>
      </c>
      <c r="J95" s="12" t="s">
        <v>403</v>
      </c>
      <c r="K95" s="12">
        <f t="shared" si="8"/>
        <v>1</v>
      </c>
      <c r="L95" s="12">
        <f t="shared" si="9"/>
        <v>789</v>
      </c>
      <c r="M95" s="12">
        <f t="shared" si="7"/>
        <v>395</v>
      </c>
      <c r="N95" s="14"/>
    </row>
    <row r="96" spans="1:14" ht="19.5" customHeight="1">
      <c r="A96" s="10" t="s">
        <v>397</v>
      </c>
      <c r="B96" s="10" t="s">
        <v>2</v>
      </c>
      <c r="C96" s="11">
        <v>-257535</v>
      </c>
      <c r="D96" s="11">
        <v>-257527</v>
      </c>
      <c r="E96" s="11">
        <f t="shared" si="5"/>
        <v>80699</v>
      </c>
      <c r="F96" s="11">
        <f t="shared" si="6"/>
        <v>80707</v>
      </c>
      <c r="G96" s="10" t="s">
        <v>94</v>
      </c>
      <c r="H96" s="10">
        <v>7.21</v>
      </c>
      <c r="I96" s="10">
        <v>-10.85</v>
      </c>
      <c r="J96" s="12" t="s">
        <v>403</v>
      </c>
      <c r="K96" s="12">
        <f t="shared" si="8"/>
        <v>789</v>
      </c>
      <c r="L96" s="12">
        <f t="shared" si="9"/>
        <v>350</v>
      </c>
      <c r="M96" s="12">
        <f t="shared" si="7"/>
        <v>569.5</v>
      </c>
      <c r="N96" s="14"/>
    </row>
    <row r="97" spans="1:14" ht="19.5" customHeight="1">
      <c r="A97" s="10" t="s">
        <v>397</v>
      </c>
      <c r="B97" s="10" t="s">
        <v>2</v>
      </c>
      <c r="C97" s="11">
        <v>-257185</v>
      </c>
      <c r="D97" s="11">
        <v>-257177</v>
      </c>
      <c r="E97" s="11">
        <f t="shared" si="5"/>
        <v>81049</v>
      </c>
      <c r="F97" s="11">
        <f t="shared" si="6"/>
        <v>81057</v>
      </c>
      <c r="G97" s="10" t="s">
        <v>95</v>
      </c>
      <c r="H97" s="10">
        <v>5.43</v>
      </c>
      <c r="I97" s="10">
        <v>-7.65</v>
      </c>
      <c r="J97" s="12" t="s">
        <v>403</v>
      </c>
      <c r="K97" s="12">
        <f t="shared" si="8"/>
        <v>350</v>
      </c>
      <c r="L97" s="12">
        <f t="shared" si="9"/>
        <v>1416</v>
      </c>
      <c r="M97" s="12">
        <f t="shared" si="7"/>
        <v>883</v>
      </c>
      <c r="N97" s="14"/>
    </row>
    <row r="98" spans="1:14" ht="19.5" customHeight="1">
      <c r="A98" s="10" t="s">
        <v>397</v>
      </c>
      <c r="B98" s="10" t="s">
        <v>2</v>
      </c>
      <c r="C98" s="11">
        <v>-255769</v>
      </c>
      <c r="D98" s="11">
        <v>-255761</v>
      </c>
      <c r="E98" s="11">
        <f t="shared" si="5"/>
        <v>82465</v>
      </c>
      <c r="F98" s="11">
        <f t="shared" si="6"/>
        <v>82473</v>
      </c>
      <c r="G98" s="10" t="s">
        <v>96</v>
      </c>
      <c r="H98" s="10">
        <v>5.69</v>
      </c>
      <c r="I98" s="10">
        <v>-7.98</v>
      </c>
      <c r="J98" s="12" t="s">
        <v>403</v>
      </c>
      <c r="K98" s="12">
        <f t="shared" si="8"/>
        <v>1416</v>
      </c>
      <c r="L98" s="12">
        <f t="shared" si="9"/>
        <v>0</v>
      </c>
      <c r="M98" s="12">
        <f t="shared" si="7"/>
        <v>708</v>
      </c>
      <c r="N98" s="14"/>
    </row>
    <row r="99" spans="1:14" ht="19.5" customHeight="1">
      <c r="A99" s="10" t="s">
        <v>397</v>
      </c>
      <c r="B99" s="10" t="s">
        <v>0</v>
      </c>
      <c r="C99" s="11">
        <v>-255769</v>
      </c>
      <c r="D99" s="11">
        <v>-255761</v>
      </c>
      <c r="E99" s="11">
        <f t="shared" si="5"/>
        <v>82465</v>
      </c>
      <c r="F99" s="11">
        <f t="shared" si="6"/>
        <v>82473</v>
      </c>
      <c r="G99" s="10" t="s">
        <v>97</v>
      </c>
      <c r="H99" s="10">
        <v>5.7</v>
      </c>
      <c r="I99" s="10">
        <v>-8.01</v>
      </c>
      <c r="J99" s="12" t="s">
        <v>403</v>
      </c>
      <c r="K99" s="12">
        <f t="shared" si="8"/>
        <v>0</v>
      </c>
      <c r="L99" s="12">
        <f t="shared" si="9"/>
        <v>523</v>
      </c>
      <c r="M99" s="12">
        <f t="shared" si="7"/>
        <v>261.5</v>
      </c>
      <c r="N99" s="14">
        <f>AVERAGE(M94:M99)</f>
        <v>829.75</v>
      </c>
    </row>
    <row r="100" spans="1:14" ht="19.5" customHeight="1">
      <c r="A100" s="7" t="s">
        <v>397</v>
      </c>
      <c r="B100" s="7" t="s">
        <v>2</v>
      </c>
      <c r="C100" s="8">
        <v>-255246</v>
      </c>
      <c r="D100" s="8">
        <v>-255238</v>
      </c>
      <c r="E100" s="8">
        <f t="shared" si="5"/>
        <v>82988</v>
      </c>
      <c r="F100" s="8">
        <f t="shared" si="6"/>
        <v>82996</v>
      </c>
      <c r="G100" s="7" t="s">
        <v>98</v>
      </c>
      <c r="H100" s="7">
        <v>5.71</v>
      </c>
      <c r="I100" s="7">
        <v>-8.03</v>
      </c>
      <c r="K100">
        <f t="shared" si="8"/>
        <v>523</v>
      </c>
      <c r="L100">
        <f t="shared" si="9"/>
        <v>1853</v>
      </c>
      <c r="M100">
        <f t="shared" si="7"/>
        <v>1188</v>
      </c>
      <c r="N100" s="13"/>
    </row>
    <row r="101" spans="1:14" ht="19.5" customHeight="1">
      <c r="A101" s="7" t="s">
        <v>397</v>
      </c>
      <c r="B101" s="7" t="s">
        <v>2</v>
      </c>
      <c r="C101" s="8">
        <v>-253393</v>
      </c>
      <c r="D101" s="8">
        <v>-253385</v>
      </c>
      <c r="E101" s="8">
        <f t="shared" si="5"/>
        <v>84841</v>
      </c>
      <c r="F101" s="8">
        <f t="shared" si="6"/>
        <v>84849</v>
      </c>
      <c r="G101" s="7" t="s">
        <v>99</v>
      </c>
      <c r="H101" s="7">
        <v>6.3</v>
      </c>
      <c r="I101" s="7">
        <v>-9.06</v>
      </c>
      <c r="K101">
        <f t="shared" si="8"/>
        <v>1853</v>
      </c>
      <c r="L101">
        <f t="shared" si="9"/>
        <v>583</v>
      </c>
      <c r="M101">
        <f t="shared" si="7"/>
        <v>1218</v>
      </c>
      <c r="N101" s="13"/>
    </row>
    <row r="102" spans="1:14" ht="19.5" customHeight="1">
      <c r="A102" s="7" t="s">
        <v>397</v>
      </c>
      <c r="B102" s="7" t="s">
        <v>0</v>
      </c>
      <c r="C102" s="8">
        <v>-252810</v>
      </c>
      <c r="D102" s="8">
        <v>-252802</v>
      </c>
      <c r="E102" s="8">
        <f t="shared" si="5"/>
        <v>85424</v>
      </c>
      <c r="F102" s="8">
        <f t="shared" si="6"/>
        <v>85432</v>
      </c>
      <c r="G102" s="7" t="s">
        <v>100</v>
      </c>
      <c r="H102" s="7">
        <v>5.71</v>
      </c>
      <c r="I102" s="7">
        <v>-8.03</v>
      </c>
      <c r="K102">
        <f t="shared" si="8"/>
        <v>583</v>
      </c>
      <c r="L102">
        <f t="shared" si="9"/>
        <v>2706</v>
      </c>
      <c r="M102">
        <f t="shared" si="7"/>
        <v>1644.5</v>
      </c>
      <c r="N102" s="13"/>
    </row>
    <row r="103" spans="1:14" ht="19.5" customHeight="1">
      <c r="A103" s="7" t="s">
        <v>397</v>
      </c>
      <c r="B103" s="7" t="s">
        <v>0</v>
      </c>
      <c r="C103" s="8">
        <v>-250104</v>
      </c>
      <c r="D103" s="8">
        <v>-250096</v>
      </c>
      <c r="E103" s="8">
        <f t="shared" si="5"/>
        <v>88130</v>
      </c>
      <c r="F103" s="8">
        <f t="shared" si="6"/>
        <v>88138</v>
      </c>
      <c r="G103" s="7" t="s">
        <v>101</v>
      </c>
      <c r="H103" s="7">
        <v>6.1</v>
      </c>
      <c r="I103" s="7">
        <v>-8.76</v>
      </c>
      <c r="K103">
        <f t="shared" si="8"/>
        <v>2706</v>
      </c>
      <c r="L103">
        <f t="shared" si="9"/>
        <v>701</v>
      </c>
      <c r="M103">
        <f t="shared" si="7"/>
        <v>1703.5</v>
      </c>
      <c r="N103" s="13"/>
    </row>
    <row r="104" spans="1:14" ht="19.5" customHeight="1">
      <c r="A104" s="7" t="s">
        <v>397</v>
      </c>
      <c r="B104" s="7" t="s">
        <v>2</v>
      </c>
      <c r="C104" s="8">
        <v>-249403</v>
      </c>
      <c r="D104" s="8">
        <v>-249395</v>
      </c>
      <c r="E104" s="8">
        <f t="shared" si="5"/>
        <v>88831</v>
      </c>
      <c r="F104" s="8">
        <f t="shared" si="6"/>
        <v>88839</v>
      </c>
      <c r="G104" s="7" t="s">
        <v>102</v>
      </c>
      <c r="H104" s="7">
        <v>5.62</v>
      </c>
      <c r="I104" s="7">
        <v>-7.86</v>
      </c>
      <c r="K104">
        <f t="shared" si="8"/>
        <v>701</v>
      </c>
      <c r="L104">
        <f t="shared" si="9"/>
        <v>214</v>
      </c>
      <c r="M104">
        <f t="shared" si="7"/>
        <v>457.5</v>
      </c>
      <c r="N104" s="13"/>
    </row>
    <row r="105" spans="1:14" ht="19.5" customHeight="1">
      <c r="A105" s="7" t="s">
        <v>397</v>
      </c>
      <c r="B105" s="7" t="s">
        <v>0</v>
      </c>
      <c r="C105" s="8">
        <v>-249189</v>
      </c>
      <c r="D105" s="8">
        <v>-249181</v>
      </c>
      <c r="E105" s="8">
        <f t="shared" si="5"/>
        <v>89045</v>
      </c>
      <c r="F105" s="8">
        <f t="shared" si="6"/>
        <v>89053</v>
      </c>
      <c r="G105" s="7" t="s">
        <v>103</v>
      </c>
      <c r="H105" s="7">
        <v>5.53</v>
      </c>
      <c r="I105" s="7">
        <v>-7.75</v>
      </c>
      <c r="K105">
        <f t="shared" si="8"/>
        <v>214</v>
      </c>
      <c r="L105">
        <f t="shared" si="9"/>
        <v>983</v>
      </c>
      <c r="M105">
        <f t="shared" si="7"/>
        <v>598.5</v>
      </c>
      <c r="N105" s="13"/>
    </row>
    <row r="106" spans="1:14" ht="19.5" customHeight="1">
      <c r="A106" s="10" t="s">
        <v>397</v>
      </c>
      <c r="B106" s="10" t="s">
        <v>2</v>
      </c>
      <c r="C106" s="11">
        <v>-248206</v>
      </c>
      <c r="D106" s="11">
        <v>-248198</v>
      </c>
      <c r="E106" s="11">
        <f t="shared" si="5"/>
        <v>90028</v>
      </c>
      <c r="F106" s="11">
        <f t="shared" si="6"/>
        <v>90036</v>
      </c>
      <c r="G106" s="10" t="s">
        <v>104</v>
      </c>
      <c r="H106" s="10">
        <v>5.53</v>
      </c>
      <c r="I106" s="10">
        <v>-7.75</v>
      </c>
      <c r="J106" s="12" t="s">
        <v>404</v>
      </c>
      <c r="K106" s="12">
        <f t="shared" si="8"/>
        <v>983</v>
      </c>
      <c r="L106" s="12">
        <f t="shared" si="9"/>
        <v>278</v>
      </c>
      <c r="M106" s="12">
        <f t="shared" si="7"/>
        <v>630.5</v>
      </c>
      <c r="N106" s="14"/>
    </row>
    <row r="107" spans="1:14" ht="19.5" customHeight="1">
      <c r="A107" s="10" t="s">
        <v>397</v>
      </c>
      <c r="B107" s="10" t="s">
        <v>2</v>
      </c>
      <c r="C107" s="11">
        <v>-247928</v>
      </c>
      <c r="D107" s="11">
        <v>-247920</v>
      </c>
      <c r="E107" s="11">
        <f t="shared" si="5"/>
        <v>90306</v>
      </c>
      <c r="F107" s="11">
        <f t="shared" si="6"/>
        <v>90314</v>
      </c>
      <c r="G107" s="10" t="s">
        <v>105</v>
      </c>
      <c r="H107" s="10">
        <v>5.61</v>
      </c>
      <c r="I107" s="10">
        <v>-7.85</v>
      </c>
      <c r="J107" s="12" t="s">
        <v>404</v>
      </c>
      <c r="K107" s="12">
        <f t="shared" si="8"/>
        <v>278</v>
      </c>
      <c r="L107" s="12">
        <f t="shared" si="9"/>
        <v>0</v>
      </c>
      <c r="M107" s="12">
        <f t="shared" si="7"/>
        <v>139</v>
      </c>
      <c r="N107" s="14"/>
    </row>
    <row r="108" spans="1:14" ht="19.5" customHeight="1">
      <c r="A108" s="10" t="s">
        <v>397</v>
      </c>
      <c r="B108" s="10" t="s">
        <v>0</v>
      </c>
      <c r="C108" s="11">
        <v>-247928</v>
      </c>
      <c r="D108" s="11">
        <v>-247920</v>
      </c>
      <c r="E108" s="11">
        <f t="shared" si="5"/>
        <v>90306</v>
      </c>
      <c r="F108" s="11">
        <f t="shared" si="6"/>
        <v>90314</v>
      </c>
      <c r="G108" s="10" t="s">
        <v>106</v>
      </c>
      <c r="H108" s="10">
        <v>6.72</v>
      </c>
      <c r="I108" s="10">
        <v>-9.6</v>
      </c>
      <c r="J108" s="12" t="s">
        <v>404</v>
      </c>
      <c r="K108" s="12">
        <f t="shared" si="8"/>
        <v>0</v>
      </c>
      <c r="L108" s="12">
        <f t="shared" si="9"/>
        <v>297</v>
      </c>
      <c r="M108" s="12">
        <f t="shared" si="7"/>
        <v>148.5</v>
      </c>
      <c r="N108" s="14"/>
    </row>
    <row r="109" spans="1:14" ht="19.5" customHeight="1">
      <c r="A109" s="10" t="s">
        <v>397</v>
      </c>
      <c r="B109" s="10" t="s">
        <v>0</v>
      </c>
      <c r="C109" s="11">
        <v>-247631</v>
      </c>
      <c r="D109" s="11">
        <v>-247623</v>
      </c>
      <c r="E109" s="11">
        <f t="shared" si="5"/>
        <v>90603</v>
      </c>
      <c r="F109" s="11">
        <f t="shared" si="6"/>
        <v>90611</v>
      </c>
      <c r="G109" s="10" t="s">
        <v>107</v>
      </c>
      <c r="H109" s="10">
        <v>7.21</v>
      </c>
      <c r="I109" s="10">
        <v>-10.85</v>
      </c>
      <c r="J109" s="12" t="s">
        <v>404</v>
      </c>
      <c r="K109" s="12">
        <f t="shared" si="8"/>
        <v>297</v>
      </c>
      <c r="L109" s="12">
        <f t="shared" si="9"/>
        <v>566</v>
      </c>
      <c r="M109" s="12">
        <f t="shared" si="7"/>
        <v>431.5</v>
      </c>
      <c r="N109" s="14"/>
    </row>
    <row r="110" spans="1:14" ht="19.5" customHeight="1">
      <c r="A110" s="10" t="s">
        <v>397</v>
      </c>
      <c r="B110" s="10" t="s">
        <v>0</v>
      </c>
      <c r="C110" s="11">
        <v>-247065</v>
      </c>
      <c r="D110" s="11">
        <v>-247057</v>
      </c>
      <c r="E110" s="11">
        <f t="shared" si="5"/>
        <v>91169</v>
      </c>
      <c r="F110" s="11">
        <f t="shared" si="6"/>
        <v>91177</v>
      </c>
      <c r="G110" s="10" t="s">
        <v>108</v>
      </c>
      <c r="H110" s="10">
        <v>6.25</v>
      </c>
      <c r="I110" s="10">
        <v>-8.99</v>
      </c>
      <c r="J110" s="12" t="s">
        <v>404</v>
      </c>
      <c r="K110" s="12">
        <f t="shared" si="8"/>
        <v>566</v>
      </c>
      <c r="L110" s="12">
        <f t="shared" si="9"/>
        <v>238</v>
      </c>
      <c r="M110" s="12">
        <f t="shared" si="7"/>
        <v>402</v>
      </c>
      <c r="N110" s="14"/>
    </row>
    <row r="111" spans="1:14" ht="19.5" customHeight="1">
      <c r="A111" s="10" t="s">
        <v>397</v>
      </c>
      <c r="B111" s="10" t="s">
        <v>0</v>
      </c>
      <c r="C111" s="11">
        <v>-246827</v>
      </c>
      <c r="D111" s="11">
        <v>-246819</v>
      </c>
      <c r="E111" s="11">
        <f t="shared" si="5"/>
        <v>91407</v>
      </c>
      <c r="F111" s="11">
        <f t="shared" si="6"/>
        <v>91415</v>
      </c>
      <c r="G111" s="10" t="s">
        <v>109</v>
      </c>
      <c r="H111" s="10">
        <v>6.69</v>
      </c>
      <c r="I111" s="10">
        <v>-9.54</v>
      </c>
      <c r="J111" s="12" t="s">
        <v>404</v>
      </c>
      <c r="K111" s="12">
        <f t="shared" si="8"/>
        <v>238</v>
      </c>
      <c r="L111" s="12">
        <f t="shared" si="9"/>
        <v>1</v>
      </c>
      <c r="M111" s="12">
        <f t="shared" si="7"/>
        <v>119.5</v>
      </c>
      <c r="N111" s="14"/>
    </row>
    <row r="112" spans="1:14" ht="19.5" customHeight="1">
      <c r="A112" s="10" t="s">
        <v>397</v>
      </c>
      <c r="B112" s="10" t="s">
        <v>0</v>
      </c>
      <c r="C112" s="11">
        <v>-246826</v>
      </c>
      <c r="D112" s="11">
        <v>-246818</v>
      </c>
      <c r="E112" s="11">
        <f t="shared" si="5"/>
        <v>91408</v>
      </c>
      <c r="F112" s="11">
        <f t="shared" si="6"/>
        <v>91416</v>
      </c>
      <c r="G112" s="10" t="s">
        <v>110</v>
      </c>
      <c r="H112" s="10">
        <v>6.3</v>
      </c>
      <c r="I112" s="10">
        <v>-9.11</v>
      </c>
      <c r="J112" s="12" t="s">
        <v>404</v>
      </c>
      <c r="K112" s="12">
        <f t="shared" si="8"/>
        <v>1</v>
      </c>
      <c r="L112" s="12">
        <f t="shared" si="9"/>
        <v>102</v>
      </c>
      <c r="M112" s="12">
        <f t="shared" si="7"/>
        <v>51.5</v>
      </c>
      <c r="N112" s="14"/>
    </row>
    <row r="113" spans="1:14" ht="19.5" customHeight="1">
      <c r="A113" s="10" t="s">
        <v>397</v>
      </c>
      <c r="B113" s="10" t="s">
        <v>2</v>
      </c>
      <c r="C113" s="11">
        <v>-246724</v>
      </c>
      <c r="D113" s="11">
        <v>-246716</v>
      </c>
      <c r="E113" s="11">
        <f t="shared" si="5"/>
        <v>91510</v>
      </c>
      <c r="F113" s="11">
        <f t="shared" si="6"/>
        <v>91518</v>
      </c>
      <c r="G113" s="10" t="s">
        <v>111</v>
      </c>
      <c r="H113" s="10">
        <v>6.78</v>
      </c>
      <c r="I113" s="10">
        <v>-9.89</v>
      </c>
      <c r="J113" s="12" t="s">
        <v>404</v>
      </c>
      <c r="K113" s="12">
        <f t="shared" si="8"/>
        <v>102</v>
      </c>
      <c r="L113" s="12">
        <f t="shared" si="9"/>
        <v>1304</v>
      </c>
      <c r="M113" s="12">
        <f t="shared" si="7"/>
        <v>703</v>
      </c>
      <c r="N113" s="14">
        <f>AVERAGE(M106:M113)</f>
        <v>328.1875</v>
      </c>
    </row>
    <row r="114" spans="1:14" ht="19.5" customHeight="1">
      <c r="A114" s="7" t="s">
        <v>397</v>
      </c>
      <c r="B114" s="7" t="s">
        <v>2</v>
      </c>
      <c r="C114" s="8">
        <v>-245420</v>
      </c>
      <c r="D114" s="8">
        <v>-245412</v>
      </c>
      <c r="E114" s="8">
        <f t="shared" si="5"/>
        <v>92814</v>
      </c>
      <c r="F114" s="8">
        <f t="shared" si="6"/>
        <v>92822</v>
      </c>
      <c r="G114" s="7" t="s">
        <v>112</v>
      </c>
      <c r="H114" s="7">
        <v>5.33</v>
      </c>
      <c r="I114" s="7">
        <v>-7.5</v>
      </c>
      <c r="K114">
        <f t="shared" si="8"/>
        <v>1304</v>
      </c>
      <c r="L114">
        <f t="shared" si="9"/>
        <v>120</v>
      </c>
      <c r="M114">
        <f t="shared" si="7"/>
        <v>712</v>
      </c>
      <c r="N114" s="13"/>
    </row>
    <row r="115" spans="1:14" ht="19.5" customHeight="1">
      <c r="A115" s="7" t="s">
        <v>397</v>
      </c>
      <c r="B115" s="7" t="s">
        <v>2</v>
      </c>
      <c r="C115" s="8">
        <v>-245300</v>
      </c>
      <c r="D115" s="8">
        <v>-245292</v>
      </c>
      <c r="E115" s="8">
        <f t="shared" si="5"/>
        <v>92934</v>
      </c>
      <c r="F115" s="8">
        <f t="shared" si="6"/>
        <v>92942</v>
      </c>
      <c r="G115" s="7" t="s">
        <v>113</v>
      </c>
      <c r="H115" s="7">
        <v>5.33</v>
      </c>
      <c r="I115" s="7">
        <v>-7.5</v>
      </c>
      <c r="K115">
        <f t="shared" si="8"/>
        <v>120</v>
      </c>
      <c r="L115">
        <f t="shared" si="9"/>
        <v>66</v>
      </c>
      <c r="M115">
        <f t="shared" si="7"/>
        <v>93</v>
      </c>
      <c r="N115" s="13"/>
    </row>
    <row r="116" spans="1:14" ht="19.5" customHeight="1">
      <c r="A116" s="7" t="s">
        <v>397</v>
      </c>
      <c r="B116" s="7" t="s">
        <v>2</v>
      </c>
      <c r="C116" s="8">
        <v>-245234</v>
      </c>
      <c r="D116" s="8">
        <v>-245226</v>
      </c>
      <c r="E116" s="8">
        <f t="shared" si="5"/>
        <v>93000</v>
      </c>
      <c r="F116" s="8">
        <f t="shared" si="6"/>
        <v>93008</v>
      </c>
      <c r="G116" s="7" t="s">
        <v>114</v>
      </c>
      <c r="H116" s="7">
        <v>5.71</v>
      </c>
      <c r="I116" s="7">
        <v>-8.03</v>
      </c>
      <c r="K116">
        <f t="shared" si="8"/>
        <v>66</v>
      </c>
      <c r="L116">
        <f t="shared" si="9"/>
        <v>96</v>
      </c>
      <c r="M116">
        <f t="shared" si="7"/>
        <v>81</v>
      </c>
      <c r="N116" s="13"/>
    </row>
    <row r="117" spans="1:14" ht="19.5" customHeight="1">
      <c r="A117" s="7" t="s">
        <v>397</v>
      </c>
      <c r="B117" s="7" t="s">
        <v>0</v>
      </c>
      <c r="C117" s="8">
        <v>-245138</v>
      </c>
      <c r="D117" s="8">
        <v>-245130</v>
      </c>
      <c r="E117" s="8">
        <f t="shared" si="5"/>
        <v>93096</v>
      </c>
      <c r="F117" s="8">
        <f t="shared" si="6"/>
        <v>93104</v>
      </c>
      <c r="G117" s="7" t="s">
        <v>115</v>
      </c>
      <c r="H117" s="7">
        <v>6.78</v>
      </c>
      <c r="I117" s="7">
        <v>-9.89</v>
      </c>
      <c r="K117">
        <f t="shared" si="8"/>
        <v>96</v>
      </c>
      <c r="L117">
        <f t="shared" si="9"/>
        <v>1</v>
      </c>
      <c r="M117">
        <f t="shared" si="7"/>
        <v>48.5</v>
      </c>
      <c r="N117" s="13"/>
    </row>
    <row r="118" spans="1:14" ht="19.5" customHeight="1">
      <c r="A118" s="7" t="s">
        <v>397</v>
      </c>
      <c r="B118" s="7" t="s">
        <v>0</v>
      </c>
      <c r="C118" s="8">
        <v>-245137</v>
      </c>
      <c r="D118" s="8">
        <v>-245129</v>
      </c>
      <c r="E118" s="8">
        <f t="shared" si="5"/>
        <v>93097</v>
      </c>
      <c r="F118" s="8">
        <f t="shared" si="6"/>
        <v>93105</v>
      </c>
      <c r="G118" s="7" t="s">
        <v>116</v>
      </c>
      <c r="H118" s="7">
        <v>6.3</v>
      </c>
      <c r="I118" s="7">
        <v>-9.11</v>
      </c>
      <c r="K118">
        <f t="shared" si="8"/>
        <v>1</v>
      </c>
      <c r="L118">
        <f t="shared" si="9"/>
        <v>871</v>
      </c>
      <c r="M118">
        <f t="shared" si="7"/>
        <v>436</v>
      </c>
      <c r="N118" s="13"/>
    </row>
    <row r="119" spans="1:14" ht="19.5" customHeight="1">
      <c r="A119" s="7" t="s">
        <v>397</v>
      </c>
      <c r="B119" s="7" t="s">
        <v>2</v>
      </c>
      <c r="C119" s="8">
        <v>-244266</v>
      </c>
      <c r="D119" s="8">
        <v>-244258</v>
      </c>
      <c r="E119" s="8">
        <f t="shared" si="5"/>
        <v>93968</v>
      </c>
      <c r="F119" s="8">
        <f t="shared" si="6"/>
        <v>93976</v>
      </c>
      <c r="G119" s="7" t="s">
        <v>117</v>
      </c>
      <c r="H119" s="7">
        <v>5.33</v>
      </c>
      <c r="I119" s="7">
        <v>-7.5</v>
      </c>
      <c r="K119">
        <f t="shared" si="8"/>
        <v>871</v>
      </c>
      <c r="L119">
        <f t="shared" si="9"/>
        <v>1689</v>
      </c>
      <c r="M119">
        <f t="shared" si="7"/>
        <v>1280</v>
      </c>
      <c r="N119" s="13"/>
    </row>
    <row r="120" spans="1:14" ht="19.5" customHeight="1">
      <c r="A120" s="7" t="s">
        <v>397</v>
      </c>
      <c r="B120" s="7" t="s">
        <v>2</v>
      </c>
      <c r="C120" s="8">
        <v>-242577</v>
      </c>
      <c r="D120" s="8">
        <v>-242569</v>
      </c>
      <c r="E120" s="8">
        <f t="shared" si="5"/>
        <v>95657</v>
      </c>
      <c r="F120" s="8">
        <f t="shared" si="6"/>
        <v>95665</v>
      </c>
      <c r="G120" s="7" t="s">
        <v>118</v>
      </c>
      <c r="H120" s="7">
        <v>5.77</v>
      </c>
      <c r="I120" s="7">
        <v>-8.22</v>
      </c>
      <c r="K120">
        <f t="shared" si="8"/>
        <v>1689</v>
      </c>
      <c r="L120">
        <f t="shared" si="9"/>
        <v>147</v>
      </c>
      <c r="M120">
        <f t="shared" si="7"/>
        <v>918</v>
      </c>
      <c r="N120" s="13"/>
    </row>
    <row r="121" spans="1:14" ht="19.5" customHeight="1">
      <c r="A121" s="7" t="s">
        <v>397</v>
      </c>
      <c r="B121" s="7" t="s">
        <v>2</v>
      </c>
      <c r="C121" s="8">
        <v>-242430</v>
      </c>
      <c r="D121" s="8">
        <v>-242422</v>
      </c>
      <c r="E121" s="8">
        <f t="shared" si="5"/>
        <v>95804</v>
      </c>
      <c r="F121" s="8">
        <f t="shared" si="6"/>
        <v>95812</v>
      </c>
      <c r="G121" s="7" t="s">
        <v>119</v>
      </c>
      <c r="H121" s="7">
        <v>5.59</v>
      </c>
      <c r="I121" s="7">
        <v>-7.81</v>
      </c>
      <c r="K121">
        <f t="shared" si="8"/>
        <v>147</v>
      </c>
      <c r="L121">
        <f t="shared" si="9"/>
        <v>482</v>
      </c>
      <c r="M121">
        <f t="shared" si="7"/>
        <v>314.5</v>
      </c>
      <c r="N121" s="13"/>
    </row>
    <row r="122" spans="1:14" ht="19.5" customHeight="1">
      <c r="A122" s="7" t="s">
        <v>397</v>
      </c>
      <c r="B122" s="7" t="s">
        <v>2</v>
      </c>
      <c r="C122" s="8">
        <v>-241948</v>
      </c>
      <c r="D122" s="8">
        <v>-241940</v>
      </c>
      <c r="E122" s="8">
        <f t="shared" si="5"/>
        <v>96286</v>
      </c>
      <c r="F122" s="8">
        <f t="shared" si="6"/>
        <v>96294</v>
      </c>
      <c r="G122" s="7" t="s">
        <v>120</v>
      </c>
      <c r="H122" s="7">
        <v>6.12</v>
      </c>
      <c r="I122" s="7">
        <v>-8.83</v>
      </c>
      <c r="K122">
        <f t="shared" si="8"/>
        <v>482</v>
      </c>
      <c r="L122">
        <f t="shared" si="9"/>
        <v>3498</v>
      </c>
      <c r="M122">
        <f t="shared" si="7"/>
        <v>1990</v>
      </c>
      <c r="N122" s="13"/>
    </row>
    <row r="123" spans="1:14" ht="19.5" customHeight="1">
      <c r="A123" s="7" t="s">
        <v>397</v>
      </c>
      <c r="B123" s="7" t="s">
        <v>0</v>
      </c>
      <c r="C123" s="8">
        <v>-238450</v>
      </c>
      <c r="D123" s="8">
        <v>-238442</v>
      </c>
      <c r="E123" s="8">
        <f t="shared" si="5"/>
        <v>99784</v>
      </c>
      <c r="F123" s="8">
        <f t="shared" si="6"/>
        <v>99792</v>
      </c>
      <c r="G123" s="7" t="s">
        <v>121</v>
      </c>
      <c r="H123" s="7">
        <v>5.77</v>
      </c>
      <c r="I123" s="7">
        <v>-8.22</v>
      </c>
      <c r="K123">
        <f t="shared" si="8"/>
        <v>3498</v>
      </c>
      <c r="L123">
        <f t="shared" si="9"/>
        <v>978</v>
      </c>
      <c r="M123">
        <f t="shared" si="7"/>
        <v>2238</v>
      </c>
      <c r="N123" s="13"/>
    </row>
    <row r="124" spans="1:14" ht="19.5" customHeight="1">
      <c r="A124" s="7" t="s">
        <v>397</v>
      </c>
      <c r="B124" s="7" t="s">
        <v>2</v>
      </c>
      <c r="C124" s="8">
        <v>-237472</v>
      </c>
      <c r="D124" s="8">
        <v>-237464</v>
      </c>
      <c r="E124" s="8">
        <f t="shared" si="5"/>
        <v>100762</v>
      </c>
      <c r="F124" s="8">
        <f t="shared" si="6"/>
        <v>100770</v>
      </c>
      <c r="G124" s="7" t="s">
        <v>122</v>
      </c>
      <c r="H124" s="7">
        <v>5.52</v>
      </c>
      <c r="I124" s="7">
        <v>-7.73</v>
      </c>
      <c r="K124">
        <f t="shared" si="8"/>
        <v>978</v>
      </c>
      <c r="L124">
        <f t="shared" si="9"/>
        <v>479</v>
      </c>
      <c r="M124">
        <f t="shared" si="7"/>
        <v>728.5</v>
      </c>
      <c r="N124" s="13"/>
    </row>
    <row r="125" spans="1:14" ht="19.5" customHeight="1">
      <c r="A125" s="7" t="s">
        <v>397</v>
      </c>
      <c r="B125" s="7" t="s">
        <v>0</v>
      </c>
      <c r="C125" s="8">
        <v>-236993</v>
      </c>
      <c r="D125" s="8">
        <v>-236985</v>
      </c>
      <c r="E125" s="8">
        <f t="shared" si="5"/>
        <v>101241</v>
      </c>
      <c r="F125" s="8">
        <f t="shared" si="6"/>
        <v>101249</v>
      </c>
      <c r="G125" s="7" t="s">
        <v>123</v>
      </c>
      <c r="H125" s="7">
        <v>5.57</v>
      </c>
      <c r="I125" s="7">
        <v>-7.79</v>
      </c>
      <c r="K125">
        <f t="shared" si="8"/>
        <v>479</v>
      </c>
      <c r="L125">
        <f t="shared" si="9"/>
        <v>1749</v>
      </c>
      <c r="M125">
        <f t="shared" si="7"/>
        <v>1114</v>
      </c>
      <c r="N125" s="13"/>
    </row>
    <row r="126" spans="1:14" ht="19.5" customHeight="1">
      <c r="A126" s="7" t="s">
        <v>397</v>
      </c>
      <c r="B126" s="7" t="s">
        <v>2</v>
      </c>
      <c r="C126" s="8">
        <v>-235244</v>
      </c>
      <c r="D126" s="8">
        <v>-235236</v>
      </c>
      <c r="E126" s="8">
        <f t="shared" si="5"/>
        <v>102990</v>
      </c>
      <c r="F126" s="8">
        <f t="shared" si="6"/>
        <v>102998</v>
      </c>
      <c r="G126" s="7" t="s">
        <v>124</v>
      </c>
      <c r="H126" s="7">
        <v>5.63</v>
      </c>
      <c r="I126" s="7">
        <v>-7.89</v>
      </c>
      <c r="K126">
        <f t="shared" si="8"/>
        <v>1749</v>
      </c>
      <c r="L126">
        <f t="shared" si="9"/>
        <v>0</v>
      </c>
      <c r="M126">
        <f t="shared" si="7"/>
        <v>874.5</v>
      </c>
      <c r="N126" s="13"/>
    </row>
    <row r="127" spans="1:14" ht="19.5" customHeight="1">
      <c r="A127" s="7" t="s">
        <v>397</v>
      </c>
      <c r="B127" s="7" t="s">
        <v>0</v>
      </c>
      <c r="C127" s="8">
        <v>-235244</v>
      </c>
      <c r="D127" s="8">
        <v>-235236</v>
      </c>
      <c r="E127" s="8">
        <f t="shared" si="5"/>
        <v>102990</v>
      </c>
      <c r="F127" s="8">
        <f t="shared" si="6"/>
        <v>102998</v>
      </c>
      <c r="G127" s="7" t="s">
        <v>125</v>
      </c>
      <c r="H127" s="7">
        <v>6.05</v>
      </c>
      <c r="I127" s="7">
        <v>-8.65</v>
      </c>
      <c r="K127">
        <f t="shared" si="8"/>
        <v>0</v>
      </c>
      <c r="L127">
        <f t="shared" si="9"/>
        <v>1549</v>
      </c>
      <c r="M127">
        <f t="shared" si="7"/>
        <v>774.5</v>
      </c>
      <c r="N127" s="13"/>
    </row>
    <row r="128" spans="1:14" ht="19.5" customHeight="1">
      <c r="A128" s="15" t="s">
        <v>397</v>
      </c>
      <c r="B128" s="15" t="s">
        <v>2</v>
      </c>
      <c r="C128" s="16">
        <v>-233695</v>
      </c>
      <c r="D128" s="16">
        <v>-233687</v>
      </c>
      <c r="E128" s="16">
        <f t="shared" si="5"/>
        <v>104539</v>
      </c>
      <c r="F128" s="16">
        <f t="shared" si="6"/>
        <v>104547</v>
      </c>
      <c r="G128" s="15" t="s">
        <v>126</v>
      </c>
      <c r="H128" s="15">
        <v>6.81</v>
      </c>
      <c r="I128" s="15">
        <v>-10.06</v>
      </c>
      <c r="J128" s="17" t="s">
        <v>410</v>
      </c>
      <c r="K128" s="17">
        <f t="shared" si="8"/>
        <v>1549</v>
      </c>
      <c r="L128" s="17">
        <f t="shared" si="9"/>
        <v>1614</v>
      </c>
      <c r="M128" s="17">
        <f t="shared" si="7"/>
        <v>1581.5</v>
      </c>
      <c r="N128" s="18">
        <f>M128</f>
        <v>1581.5</v>
      </c>
    </row>
    <row r="129" spans="1:14" ht="19.5" customHeight="1">
      <c r="A129" s="7" t="s">
        <v>397</v>
      </c>
      <c r="B129" s="7" t="s">
        <v>2</v>
      </c>
      <c r="C129" s="8">
        <v>-232081</v>
      </c>
      <c r="D129" s="8">
        <v>-232073</v>
      </c>
      <c r="E129" s="8">
        <f t="shared" si="5"/>
        <v>106153</v>
      </c>
      <c r="F129" s="8">
        <f t="shared" si="6"/>
        <v>106161</v>
      </c>
      <c r="G129" s="7" t="s">
        <v>127</v>
      </c>
      <c r="H129" s="7">
        <v>5.76</v>
      </c>
      <c r="I129" s="7">
        <v>-8.19</v>
      </c>
      <c r="K129">
        <f t="shared" si="8"/>
        <v>1614</v>
      </c>
      <c r="L129">
        <f t="shared" si="9"/>
        <v>543</v>
      </c>
      <c r="M129">
        <f t="shared" si="7"/>
        <v>1078.5</v>
      </c>
      <c r="N129" s="13"/>
    </row>
    <row r="130" spans="1:14" ht="19.5" customHeight="1">
      <c r="A130" s="7" t="s">
        <v>397</v>
      </c>
      <c r="B130" s="7" t="s">
        <v>0</v>
      </c>
      <c r="C130" s="8">
        <v>-231538</v>
      </c>
      <c r="D130" s="8">
        <v>-231530</v>
      </c>
      <c r="E130" s="8">
        <f t="shared" si="5"/>
        <v>106696</v>
      </c>
      <c r="F130" s="8">
        <f t="shared" si="6"/>
        <v>106704</v>
      </c>
      <c r="G130" s="7" t="s">
        <v>128</v>
      </c>
      <c r="H130" s="7">
        <v>5.33</v>
      </c>
      <c r="I130" s="7">
        <v>-7.5</v>
      </c>
      <c r="K130">
        <f t="shared" si="8"/>
        <v>543</v>
      </c>
      <c r="L130">
        <f t="shared" si="9"/>
        <v>1185</v>
      </c>
      <c r="M130">
        <f t="shared" si="7"/>
        <v>864</v>
      </c>
      <c r="N130" s="13"/>
    </row>
    <row r="131" spans="1:14" ht="19.5" customHeight="1">
      <c r="A131" s="7" t="s">
        <v>397</v>
      </c>
      <c r="B131" s="7" t="s">
        <v>0</v>
      </c>
      <c r="C131" s="8">
        <v>-230353</v>
      </c>
      <c r="D131" s="8">
        <v>-230345</v>
      </c>
      <c r="E131" s="8">
        <f t="shared" si="5"/>
        <v>107881</v>
      </c>
      <c r="F131" s="8">
        <f t="shared" si="6"/>
        <v>107889</v>
      </c>
      <c r="G131" s="7" t="s">
        <v>129</v>
      </c>
      <c r="H131" s="7">
        <v>5.59</v>
      </c>
      <c r="I131" s="7">
        <v>-7.81</v>
      </c>
      <c r="K131">
        <f t="shared" si="8"/>
        <v>1185</v>
      </c>
      <c r="L131">
        <f t="shared" si="9"/>
        <v>856</v>
      </c>
      <c r="M131">
        <f t="shared" si="7"/>
        <v>1020.5</v>
      </c>
      <c r="N131" s="13"/>
    </row>
    <row r="132" spans="1:14" ht="19.5" customHeight="1">
      <c r="A132" s="7" t="s">
        <v>397</v>
      </c>
      <c r="B132" s="7" t="s">
        <v>2</v>
      </c>
      <c r="C132" s="8">
        <v>-229497</v>
      </c>
      <c r="D132" s="8">
        <v>-229489</v>
      </c>
      <c r="E132" s="8">
        <f t="shared" si="5"/>
        <v>108737</v>
      </c>
      <c r="F132" s="8">
        <f t="shared" si="6"/>
        <v>108745</v>
      </c>
      <c r="G132" s="7" t="s">
        <v>130</v>
      </c>
      <c r="H132" s="7">
        <v>5.75</v>
      </c>
      <c r="I132" s="7">
        <v>-8.16</v>
      </c>
      <c r="K132">
        <f t="shared" si="8"/>
        <v>856</v>
      </c>
      <c r="L132">
        <f t="shared" si="9"/>
        <v>416</v>
      </c>
      <c r="M132">
        <f t="shared" si="7"/>
        <v>636</v>
      </c>
      <c r="N132" s="13"/>
    </row>
    <row r="133" spans="1:14" ht="19.5" customHeight="1">
      <c r="A133" s="7" t="s">
        <v>397</v>
      </c>
      <c r="B133" s="7" t="s">
        <v>0</v>
      </c>
      <c r="C133" s="8">
        <v>-229081</v>
      </c>
      <c r="D133" s="8">
        <v>-229073</v>
      </c>
      <c r="E133" s="8">
        <f aca="true" t="shared" si="10" ref="E133:E196">338234+C133</f>
        <v>109153</v>
      </c>
      <c r="F133" s="8">
        <f aca="true" t="shared" si="11" ref="F133:F196">338234+D133</f>
        <v>109161</v>
      </c>
      <c r="G133" s="7" t="s">
        <v>131</v>
      </c>
      <c r="H133" s="7">
        <v>7.3</v>
      </c>
      <c r="I133" s="7">
        <v>-11.07</v>
      </c>
      <c r="K133">
        <f t="shared" si="8"/>
        <v>416</v>
      </c>
      <c r="L133">
        <f t="shared" si="9"/>
        <v>1</v>
      </c>
      <c r="M133">
        <f aca="true" t="shared" si="12" ref="M133:M196">AVERAGE(K133:L133)</f>
        <v>208.5</v>
      </c>
      <c r="N133" s="13"/>
    </row>
    <row r="134" spans="1:14" ht="19.5" customHeight="1">
      <c r="A134" s="7" t="s">
        <v>397</v>
      </c>
      <c r="B134" s="7" t="s">
        <v>2</v>
      </c>
      <c r="C134" s="8">
        <v>-229080</v>
      </c>
      <c r="D134" s="8">
        <v>-229072</v>
      </c>
      <c r="E134" s="8">
        <f t="shared" si="10"/>
        <v>109154</v>
      </c>
      <c r="F134" s="8">
        <f t="shared" si="11"/>
        <v>109162</v>
      </c>
      <c r="G134" s="7" t="s">
        <v>132</v>
      </c>
      <c r="H134" s="7">
        <v>5.34</v>
      </c>
      <c r="I134" s="7">
        <v>-7.54</v>
      </c>
      <c r="K134">
        <f aca="true" t="shared" si="13" ref="K134:K197">E134-E133</f>
        <v>1</v>
      </c>
      <c r="L134">
        <f aca="true" t="shared" si="14" ref="L134:L197">E135-E134</f>
        <v>0</v>
      </c>
      <c r="M134">
        <f t="shared" si="12"/>
        <v>0.5</v>
      </c>
      <c r="N134" s="13"/>
    </row>
    <row r="135" spans="1:14" ht="19.5" customHeight="1">
      <c r="A135" s="7" t="s">
        <v>397</v>
      </c>
      <c r="B135" s="7" t="s">
        <v>0</v>
      </c>
      <c r="C135" s="8">
        <v>-229080</v>
      </c>
      <c r="D135" s="8">
        <v>-229072</v>
      </c>
      <c r="E135" s="8">
        <f t="shared" si="10"/>
        <v>109154</v>
      </c>
      <c r="F135" s="8">
        <f t="shared" si="11"/>
        <v>109162</v>
      </c>
      <c r="G135" s="7" t="s">
        <v>133</v>
      </c>
      <c r="H135" s="7">
        <v>5.54</v>
      </c>
      <c r="I135" s="7">
        <v>-7.77</v>
      </c>
      <c r="K135">
        <f t="shared" si="13"/>
        <v>0</v>
      </c>
      <c r="L135">
        <f t="shared" si="14"/>
        <v>1594</v>
      </c>
      <c r="M135">
        <f t="shared" si="12"/>
        <v>797</v>
      </c>
      <c r="N135" s="13"/>
    </row>
    <row r="136" spans="1:14" ht="19.5" customHeight="1">
      <c r="A136" s="7" t="s">
        <v>397</v>
      </c>
      <c r="B136" s="7" t="s">
        <v>0</v>
      </c>
      <c r="C136" s="8">
        <v>-227486</v>
      </c>
      <c r="D136" s="8">
        <v>-227478</v>
      </c>
      <c r="E136" s="8">
        <f t="shared" si="10"/>
        <v>110748</v>
      </c>
      <c r="F136" s="8">
        <f t="shared" si="11"/>
        <v>110756</v>
      </c>
      <c r="G136" s="7" t="s">
        <v>134</v>
      </c>
      <c r="H136" s="7">
        <v>5.73</v>
      </c>
      <c r="I136" s="7">
        <v>-8.11</v>
      </c>
      <c r="K136">
        <f t="shared" si="13"/>
        <v>1594</v>
      </c>
      <c r="L136">
        <f t="shared" si="14"/>
        <v>321</v>
      </c>
      <c r="M136">
        <f t="shared" si="12"/>
        <v>957.5</v>
      </c>
      <c r="N136" s="13"/>
    </row>
    <row r="137" spans="1:14" ht="19.5" customHeight="1">
      <c r="A137" s="7" t="s">
        <v>397</v>
      </c>
      <c r="B137" s="7" t="s">
        <v>2</v>
      </c>
      <c r="C137" s="8">
        <v>-227165</v>
      </c>
      <c r="D137" s="8">
        <v>-227157</v>
      </c>
      <c r="E137" s="8">
        <f t="shared" si="10"/>
        <v>111069</v>
      </c>
      <c r="F137" s="8">
        <f t="shared" si="11"/>
        <v>111077</v>
      </c>
      <c r="G137" s="7" t="s">
        <v>135</v>
      </c>
      <c r="H137" s="7">
        <v>5.43</v>
      </c>
      <c r="I137" s="7">
        <v>-7.65</v>
      </c>
      <c r="K137">
        <f t="shared" si="13"/>
        <v>321</v>
      </c>
      <c r="L137">
        <f t="shared" si="14"/>
        <v>3174</v>
      </c>
      <c r="M137">
        <f t="shared" si="12"/>
        <v>1747.5</v>
      </c>
      <c r="N137" s="13"/>
    </row>
    <row r="138" spans="1:14" ht="19.5" customHeight="1">
      <c r="A138" s="7" t="s">
        <v>397</v>
      </c>
      <c r="B138" s="7" t="s">
        <v>0</v>
      </c>
      <c r="C138" s="8">
        <v>-223991</v>
      </c>
      <c r="D138" s="8">
        <v>-223983</v>
      </c>
      <c r="E138" s="8">
        <f t="shared" si="10"/>
        <v>114243</v>
      </c>
      <c r="F138" s="8">
        <f t="shared" si="11"/>
        <v>114251</v>
      </c>
      <c r="G138" s="7" t="s">
        <v>136</v>
      </c>
      <c r="H138" s="7">
        <v>5.64</v>
      </c>
      <c r="I138" s="7">
        <v>-7.92</v>
      </c>
      <c r="K138">
        <f t="shared" si="13"/>
        <v>3174</v>
      </c>
      <c r="L138">
        <f t="shared" si="14"/>
        <v>202</v>
      </c>
      <c r="M138">
        <f t="shared" si="12"/>
        <v>1688</v>
      </c>
      <c r="N138" s="13"/>
    </row>
    <row r="139" spans="1:14" ht="19.5" customHeight="1">
      <c r="A139" s="7" t="s">
        <v>397</v>
      </c>
      <c r="B139" s="7" t="s">
        <v>2</v>
      </c>
      <c r="C139" s="8">
        <v>-223789</v>
      </c>
      <c r="D139" s="8">
        <v>-223781</v>
      </c>
      <c r="E139" s="8">
        <f t="shared" si="10"/>
        <v>114445</v>
      </c>
      <c r="F139" s="8">
        <f t="shared" si="11"/>
        <v>114453</v>
      </c>
      <c r="G139" s="7" t="s">
        <v>137</v>
      </c>
      <c r="H139" s="7">
        <v>5.84</v>
      </c>
      <c r="I139" s="7">
        <v>-8.33</v>
      </c>
      <c r="K139">
        <f t="shared" si="13"/>
        <v>202</v>
      </c>
      <c r="L139">
        <f t="shared" si="14"/>
        <v>2949</v>
      </c>
      <c r="M139">
        <f t="shared" si="12"/>
        <v>1575.5</v>
      </c>
      <c r="N139" s="13"/>
    </row>
    <row r="140" spans="1:14" ht="19.5" customHeight="1">
      <c r="A140" s="7" t="s">
        <v>397</v>
      </c>
      <c r="B140" s="7" t="s">
        <v>2</v>
      </c>
      <c r="C140" s="8">
        <v>-220840</v>
      </c>
      <c r="D140" s="8">
        <v>-220832</v>
      </c>
      <c r="E140" s="8">
        <f t="shared" si="10"/>
        <v>117394</v>
      </c>
      <c r="F140" s="8">
        <f t="shared" si="11"/>
        <v>117402</v>
      </c>
      <c r="G140" s="7" t="s">
        <v>138</v>
      </c>
      <c r="H140" s="7">
        <v>5.73</v>
      </c>
      <c r="I140" s="7">
        <v>-8.11</v>
      </c>
      <c r="K140">
        <f t="shared" si="13"/>
        <v>2949</v>
      </c>
      <c r="L140">
        <f t="shared" si="14"/>
        <v>180</v>
      </c>
      <c r="M140">
        <f t="shared" si="12"/>
        <v>1564.5</v>
      </c>
      <c r="N140" s="13"/>
    </row>
    <row r="141" spans="1:14" ht="19.5" customHeight="1">
      <c r="A141" s="7" t="s">
        <v>397</v>
      </c>
      <c r="B141" s="7" t="s">
        <v>0</v>
      </c>
      <c r="C141" s="8">
        <v>-220660</v>
      </c>
      <c r="D141" s="8">
        <v>-220652</v>
      </c>
      <c r="E141" s="8">
        <f t="shared" si="10"/>
        <v>117574</v>
      </c>
      <c r="F141" s="8">
        <f t="shared" si="11"/>
        <v>117582</v>
      </c>
      <c r="G141" s="7" t="s">
        <v>139</v>
      </c>
      <c r="H141" s="7">
        <v>5.53</v>
      </c>
      <c r="I141" s="7">
        <v>-7.75</v>
      </c>
      <c r="K141">
        <f t="shared" si="13"/>
        <v>180</v>
      </c>
      <c r="L141">
        <f t="shared" si="14"/>
        <v>66</v>
      </c>
      <c r="M141">
        <f t="shared" si="12"/>
        <v>123</v>
      </c>
      <c r="N141" s="13"/>
    </row>
    <row r="142" spans="1:14" ht="19.5" customHeight="1">
      <c r="A142" s="7" t="s">
        <v>397</v>
      </c>
      <c r="B142" s="7" t="s">
        <v>2</v>
      </c>
      <c r="C142" s="8">
        <v>-220594</v>
      </c>
      <c r="D142" s="8">
        <v>-220586</v>
      </c>
      <c r="E142" s="8">
        <f t="shared" si="10"/>
        <v>117640</v>
      </c>
      <c r="F142" s="8">
        <f t="shared" si="11"/>
        <v>117648</v>
      </c>
      <c r="G142" s="7" t="s">
        <v>140</v>
      </c>
      <c r="H142" s="7">
        <v>6.16</v>
      </c>
      <c r="I142" s="7">
        <v>-8.84</v>
      </c>
      <c r="K142">
        <f t="shared" si="13"/>
        <v>66</v>
      </c>
      <c r="L142">
        <f t="shared" si="14"/>
        <v>57</v>
      </c>
      <c r="M142">
        <f t="shared" si="12"/>
        <v>61.5</v>
      </c>
      <c r="N142" s="13"/>
    </row>
    <row r="143" spans="1:14" ht="19.5" customHeight="1">
      <c r="A143" s="7" t="s">
        <v>397</v>
      </c>
      <c r="B143" s="7" t="s">
        <v>0</v>
      </c>
      <c r="C143" s="8">
        <v>-220537</v>
      </c>
      <c r="D143" s="8">
        <v>-220529</v>
      </c>
      <c r="E143" s="8">
        <f t="shared" si="10"/>
        <v>117697</v>
      </c>
      <c r="F143" s="8">
        <f t="shared" si="11"/>
        <v>117705</v>
      </c>
      <c r="G143" s="7" t="s">
        <v>141</v>
      </c>
      <c r="H143" s="7">
        <v>5.33</v>
      </c>
      <c r="I143" s="7">
        <v>-7.5</v>
      </c>
      <c r="K143">
        <f t="shared" si="13"/>
        <v>57</v>
      </c>
      <c r="L143">
        <f t="shared" si="14"/>
        <v>488</v>
      </c>
      <c r="M143">
        <f t="shared" si="12"/>
        <v>272.5</v>
      </c>
      <c r="N143" s="13"/>
    </row>
    <row r="144" spans="1:14" ht="19.5" customHeight="1">
      <c r="A144" s="7" t="s">
        <v>397</v>
      </c>
      <c r="B144" s="7" t="s">
        <v>0</v>
      </c>
      <c r="C144" s="8">
        <v>-220049</v>
      </c>
      <c r="D144" s="8">
        <v>-220041</v>
      </c>
      <c r="E144" s="8">
        <f t="shared" si="10"/>
        <v>118185</v>
      </c>
      <c r="F144" s="8">
        <f t="shared" si="11"/>
        <v>118193</v>
      </c>
      <c r="G144" s="7" t="s">
        <v>142</v>
      </c>
      <c r="H144" s="7">
        <v>6.81</v>
      </c>
      <c r="I144" s="7">
        <v>-10.06</v>
      </c>
      <c r="K144">
        <f t="shared" si="13"/>
        <v>488</v>
      </c>
      <c r="L144">
        <f t="shared" si="14"/>
        <v>236</v>
      </c>
      <c r="M144">
        <f t="shared" si="12"/>
        <v>362</v>
      </c>
      <c r="N144" s="13"/>
    </row>
    <row r="145" spans="1:14" ht="19.5" customHeight="1">
      <c r="A145" s="7" t="s">
        <v>397</v>
      </c>
      <c r="B145" s="7" t="s">
        <v>2</v>
      </c>
      <c r="C145" s="8">
        <v>-219813</v>
      </c>
      <c r="D145" s="8">
        <v>-219805</v>
      </c>
      <c r="E145" s="8">
        <f t="shared" si="10"/>
        <v>118421</v>
      </c>
      <c r="F145" s="8">
        <f t="shared" si="11"/>
        <v>118429</v>
      </c>
      <c r="G145" s="7" t="s">
        <v>143</v>
      </c>
      <c r="H145" s="7">
        <v>5.91</v>
      </c>
      <c r="I145" s="7">
        <v>-8.4</v>
      </c>
      <c r="K145">
        <f t="shared" si="13"/>
        <v>236</v>
      </c>
      <c r="L145">
        <f t="shared" si="14"/>
        <v>748</v>
      </c>
      <c r="M145">
        <f t="shared" si="12"/>
        <v>492</v>
      </c>
      <c r="N145" s="13"/>
    </row>
    <row r="146" spans="1:14" ht="19.5" customHeight="1">
      <c r="A146" s="7" t="s">
        <v>397</v>
      </c>
      <c r="B146" s="7" t="s">
        <v>2</v>
      </c>
      <c r="C146" s="8">
        <v>-219065</v>
      </c>
      <c r="D146" s="8">
        <v>-219057</v>
      </c>
      <c r="E146" s="8">
        <f t="shared" si="10"/>
        <v>119169</v>
      </c>
      <c r="F146" s="8">
        <f t="shared" si="11"/>
        <v>119177</v>
      </c>
      <c r="G146" s="7" t="s">
        <v>144</v>
      </c>
      <c r="H146" s="7">
        <v>7.87</v>
      </c>
      <c r="I146" s="7">
        <v>-12.05</v>
      </c>
      <c r="K146">
        <f t="shared" si="13"/>
        <v>748</v>
      </c>
      <c r="L146">
        <f t="shared" si="14"/>
        <v>758</v>
      </c>
      <c r="M146">
        <f t="shared" si="12"/>
        <v>753</v>
      </c>
      <c r="N146" s="13"/>
    </row>
    <row r="147" spans="1:14" ht="19.5" customHeight="1">
      <c r="A147" s="7" t="s">
        <v>397</v>
      </c>
      <c r="B147" s="7" t="s">
        <v>0</v>
      </c>
      <c r="C147" s="8">
        <v>-218307</v>
      </c>
      <c r="D147" s="8">
        <v>-218299</v>
      </c>
      <c r="E147" s="8">
        <f t="shared" si="10"/>
        <v>119927</v>
      </c>
      <c r="F147" s="8">
        <f t="shared" si="11"/>
        <v>119935</v>
      </c>
      <c r="G147" s="7" t="s">
        <v>145</v>
      </c>
      <c r="H147" s="7">
        <v>5.63</v>
      </c>
      <c r="I147" s="7">
        <v>-7.88</v>
      </c>
      <c r="K147">
        <f t="shared" si="13"/>
        <v>758</v>
      </c>
      <c r="L147">
        <f t="shared" si="14"/>
        <v>1440</v>
      </c>
      <c r="M147">
        <f t="shared" si="12"/>
        <v>1099</v>
      </c>
      <c r="N147" s="13"/>
    </row>
    <row r="148" spans="1:14" ht="19.5" customHeight="1">
      <c r="A148" s="7" t="s">
        <v>397</v>
      </c>
      <c r="B148" s="7" t="s">
        <v>2</v>
      </c>
      <c r="C148" s="8">
        <v>-216867</v>
      </c>
      <c r="D148" s="8">
        <v>-216859</v>
      </c>
      <c r="E148" s="8">
        <f t="shared" si="10"/>
        <v>121367</v>
      </c>
      <c r="F148" s="8">
        <f t="shared" si="11"/>
        <v>121375</v>
      </c>
      <c r="G148" s="7" t="s">
        <v>146</v>
      </c>
      <c r="H148" s="7">
        <v>5.73</v>
      </c>
      <c r="I148" s="7">
        <v>-8.11</v>
      </c>
      <c r="K148">
        <f t="shared" si="13"/>
        <v>1440</v>
      </c>
      <c r="L148">
        <f t="shared" si="14"/>
        <v>409</v>
      </c>
      <c r="M148">
        <f t="shared" si="12"/>
        <v>924.5</v>
      </c>
      <c r="N148" s="13"/>
    </row>
    <row r="149" spans="1:14" ht="19.5" customHeight="1">
      <c r="A149" s="7" t="s">
        <v>397</v>
      </c>
      <c r="B149" s="7" t="s">
        <v>2</v>
      </c>
      <c r="C149" s="8">
        <v>-216458</v>
      </c>
      <c r="D149" s="8">
        <v>-216450</v>
      </c>
      <c r="E149" s="8">
        <f t="shared" si="10"/>
        <v>121776</v>
      </c>
      <c r="F149" s="8">
        <f t="shared" si="11"/>
        <v>121784</v>
      </c>
      <c r="G149" s="7" t="s">
        <v>147</v>
      </c>
      <c r="H149" s="7">
        <v>5.43</v>
      </c>
      <c r="I149" s="7">
        <v>-7.65</v>
      </c>
      <c r="K149">
        <f t="shared" si="13"/>
        <v>409</v>
      </c>
      <c r="L149">
        <f t="shared" si="14"/>
        <v>692</v>
      </c>
      <c r="M149">
        <f t="shared" si="12"/>
        <v>550.5</v>
      </c>
      <c r="N149" s="13"/>
    </row>
    <row r="150" spans="1:14" ht="19.5" customHeight="1">
      <c r="A150" s="7" t="s">
        <v>397</v>
      </c>
      <c r="B150" s="7" t="s">
        <v>2</v>
      </c>
      <c r="C150" s="8">
        <v>-215766</v>
      </c>
      <c r="D150" s="8">
        <v>-215758</v>
      </c>
      <c r="E150" s="8">
        <f t="shared" si="10"/>
        <v>122468</v>
      </c>
      <c r="F150" s="8">
        <f t="shared" si="11"/>
        <v>122476</v>
      </c>
      <c r="G150" s="7" t="s">
        <v>148</v>
      </c>
      <c r="H150" s="7">
        <v>5.3</v>
      </c>
      <c r="I150" s="7">
        <v>-7.47</v>
      </c>
      <c r="K150">
        <f t="shared" si="13"/>
        <v>692</v>
      </c>
      <c r="L150">
        <f t="shared" si="14"/>
        <v>1891</v>
      </c>
      <c r="M150">
        <f t="shared" si="12"/>
        <v>1291.5</v>
      </c>
      <c r="N150" s="13"/>
    </row>
    <row r="151" spans="1:14" ht="19.5" customHeight="1">
      <c r="A151" s="7" t="s">
        <v>397</v>
      </c>
      <c r="B151" s="7" t="s">
        <v>0</v>
      </c>
      <c r="C151" s="8">
        <v>-213875</v>
      </c>
      <c r="D151" s="8">
        <v>-213867</v>
      </c>
      <c r="E151" s="8">
        <f t="shared" si="10"/>
        <v>124359</v>
      </c>
      <c r="F151" s="8">
        <f t="shared" si="11"/>
        <v>124367</v>
      </c>
      <c r="G151" s="7" t="s">
        <v>149</v>
      </c>
      <c r="H151" s="7">
        <v>5.52</v>
      </c>
      <c r="I151" s="7">
        <v>-7.73</v>
      </c>
      <c r="K151">
        <f t="shared" si="13"/>
        <v>1891</v>
      </c>
      <c r="L151">
        <f t="shared" si="14"/>
        <v>197</v>
      </c>
      <c r="M151">
        <f t="shared" si="12"/>
        <v>1044</v>
      </c>
      <c r="N151" s="13"/>
    </row>
    <row r="152" spans="1:14" ht="19.5" customHeight="1">
      <c r="A152" s="7" t="s">
        <v>397</v>
      </c>
      <c r="B152" s="7" t="s">
        <v>2</v>
      </c>
      <c r="C152" s="8">
        <v>-213678</v>
      </c>
      <c r="D152" s="8">
        <v>-213670</v>
      </c>
      <c r="E152" s="8">
        <f t="shared" si="10"/>
        <v>124556</v>
      </c>
      <c r="F152" s="8">
        <f t="shared" si="11"/>
        <v>124564</v>
      </c>
      <c r="G152" s="7" t="s">
        <v>150</v>
      </c>
      <c r="H152" s="7">
        <v>6.3</v>
      </c>
      <c r="I152" s="7">
        <v>-9.06</v>
      </c>
      <c r="K152">
        <f t="shared" si="13"/>
        <v>197</v>
      </c>
      <c r="L152">
        <f t="shared" si="14"/>
        <v>41</v>
      </c>
      <c r="M152">
        <f t="shared" si="12"/>
        <v>119</v>
      </c>
      <c r="N152" s="13"/>
    </row>
    <row r="153" spans="1:14" ht="19.5" customHeight="1">
      <c r="A153" s="7" t="s">
        <v>397</v>
      </c>
      <c r="B153" s="7" t="s">
        <v>2</v>
      </c>
      <c r="C153" s="8">
        <v>-213637</v>
      </c>
      <c r="D153" s="8">
        <v>-213629</v>
      </c>
      <c r="E153" s="8">
        <f t="shared" si="10"/>
        <v>124597</v>
      </c>
      <c r="F153" s="8">
        <f t="shared" si="11"/>
        <v>124605</v>
      </c>
      <c r="G153" s="7" t="s">
        <v>151</v>
      </c>
      <c r="H153" s="7">
        <v>5.33</v>
      </c>
      <c r="I153" s="7">
        <v>-7.5</v>
      </c>
      <c r="K153">
        <f t="shared" si="13"/>
        <v>41</v>
      </c>
      <c r="L153">
        <f t="shared" si="14"/>
        <v>156</v>
      </c>
      <c r="M153">
        <f t="shared" si="12"/>
        <v>98.5</v>
      </c>
      <c r="N153" s="13"/>
    </row>
    <row r="154" spans="1:14" ht="19.5" customHeight="1">
      <c r="A154" s="7" t="s">
        <v>397</v>
      </c>
      <c r="B154" s="7" t="s">
        <v>0</v>
      </c>
      <c r="C154" s="8">
        <v>-213481</v>
      </c>
      <c r="D154" s="8">
        <v>-213473</v>
      </c>
      <c r="E154" s="8">
        <f t="shared" si="10"/>
        <v>124753</v>
      </c>
      <c r="F154" s="8">
        <f t="shared" si="11"/>
        <v>124761</v>
      </c>
      <c r="G154" s="7" t="s">
        <v>152</v>
      </c>
      <c r="H154" s="7">
        <v>6.06</v>
      </c>
      <c r="I154" s="7">
        <v>-8.69</v>
      </c>
      <c r="K154">
        <f t="shared" si="13"/>
        <v>156</v>
      </c>
      <c r="L154">
        <f t="shared" si="14"/>
        <v>38</v>
      </c>
      <c r="M154">
        <f t="shared" si="12"/>
        <v>97</v>
      </c>
      <c r="N154" s="13"/>
    </row>
    <row r="155" spans="1:14" ht="19.5" customHeight="1">
      <c r="A155" s="7" t="s">
        <v>397</v>
      </c>
      <c r="B155" s="7" t="s">
        <v>2</v>
      </c>
      <c r="C155" s="8">
        <v>-213443</v>
      </c>
      <c r="D155" s="8">
        <v>-213435</v>
      </c>
      <c r="E155" s="8">
        <f t="shared" si="10"/>
        <v>124791</v>
      </c>
      <c r="F155" s="8">
        <f t="shared" si="11"/>
        <v>124799</v>
      </c>
      <c r="G155" s="7" t="s">
        <v>153</v>
      </c>
      <c r="H155" s="7">
        <v>5.67</v>
      </c>
      <c r="I155" s="7">
        <v>-7.95</v>
      </c>
      <c r="K155">
        <f t="shared" si="13"/>
        <v>38</v>
      </c>
      <c r="L155">
        <f t="shared" si="14"/>
        <v>1904</v>
      </c>
      <c r="M155">
        <f t="shared" si="12"/>
        <v>971</v>
      </c>
      <c r="N155" s="13"/>
    </row>
    <row r="156" spans="1:14" ht="19.5" customHeight="1">
      <c r="A156" s="7" t="s">
        <v>397</v>
      </c>
      <c r="B156" s="7" t="s">
        <v>2</v>
      </c>
      <c r="C156" s="8">
        <v>-211539</v>
      </c>
      <c r="D156" s="8">
        <v>-211531</v>
      </c>
      <c r="E156" s="8">
        <f t="shared" si="10"/>
        <v>126695</v>
      </c>
      <c r="F156" s="8">
        <f t="shared" si="11"/>
        <v>126703</v>
      </c>
      <c r="G156" s="7" t="s">
        <v>154</v>
      </c>
      <c r="H156" s="7">
        <v>6.72</v>
      </c>
      <c r="I156" s="7">
        <v>-9.6</v>
      </c>
      <c r="K156">
        <f t="shared" si="13"/>
        <v>1904</v>
      </c>
      <c r="L156">
        <f t="shared" si="14"/>
        <v>0</v>
      </c>
      <c r="M156">
        <f t="shared" si="12"/>
        <v>952</v>
      </c>
      <c r="N156" s="13"/>
    </row>
    <row r="157" spans="1:14" ht="19.5" customHeight="1">
      <c r="A157" s="7" t="s">
        <v>397</v>
      </c>
      <c r="B157" s="7" t="s">
        <v>0</v>
      </c>
      <c r="C157" s="8">
        <v>-211539</v>
      </c>
      <c r="D157" s="8">
        <v>-211531</v>
      </c>
      <c r="E157" s="8">
        <f t="shared" si="10"/>
        <v>126695</v>
      </c>
      <c r="F157" s="8">
        <f t="shared" si="11"/>
        <v>126703</v>
      </c>
      <c r="G157" s="7" t="s">
        <v>155</v>
      </c>
      <c r="H157" s="7">
        <v>5.61</v>
      </c>
      <c r="I157" s="7">
        <v>-7.85</v>
      </c>
      <c r="K157">
        <f t="shared" si="13"/>
        <v>0</v>
      </c>
      <c r="L157">
        <f t="shared" si="14"/>
        <v>369</v>
      </c>
      <c r="M157">
        <f t="shared" si="12"/>
        <v>184.5</v>
      </c>
      <c r="N157" s="13"/>
    </row>
    <row r="158" spans="1:14" ht="19.5" customHeight="1">
      <c r="A158" s="7" t="s">
        <v>397</v>
      </c>
      <c r="B158" s="7" t="s">
        <v>2</v>
      </c>
      <c r="C158" s="8">
        <v>-211170</v>
      </c>
      <c r="D158" s="8">
        <v>-211162</v>
      </c>
      <c r="E158" s="8">
        <f t="shared" si="10"/>
        <v>127064</v>
      </c>
      <c r="F158" s="8">
        <f t="shared" si="11"/>
        <v>127072</v>
      </c>
      <c r="G158" s="7" t="s">
        <v>156</v>
      </c>
      <c r="H158" s="7">
        <v>5.71</v>
      </c>
      <c r="I158" s="7">
        <v>-8.03</v>
      </c>
      <c r="K158">
        <f t="shared" si="13"/>
        <v>369</v>
      </c>
      <c r="L158">
        <f t="shared" si="14"/>
        <v>699</v>
      </c>
      <c r="M158">
        <f t="shared" si="12"/>
        <v>534</v>
      </c>
      <c r="N158" s="13"/>
    </row>
    <row r="159" spans="1:14" ht="19.5" customHeight="1">
      <c r="A159" s="7" t="s">
        <v>397</v>
      </c>
      <c r="B159" s="7" t="s">
        <v>0</v>
      </c>
      <c r="C159" s="8">
        <v>-210471</v>
      </c>
      <c r="D159" s="8">
        <v>-210463</v>
      </c>
      <c r="E159" s="8">
        <f t="shared" si="10"/>
        <v>127763</v>
      </c>
      <c r="F159" s="8">
        <f t="shared" si="11"/>
        <v>127771</v>
      </c>
      <c r="G159" s="7" t="s">
        <v>157</v>
      </c>
      <c r="H159" s="7">
        <v>6.59</v>
      </c>
      <c r="I159" s="7">
        <v>-9.37</v>
      </c>
      <c r="K159">
        <f t="shared" si="13"/>
        <v>699</v>
      </c>
      <c r="L159">
        <f t="shared" si="14"/>
        <v>1521</v>
      </c>
      <c r="M159">
        <f t="shared" si="12"/>
        <v>1110</v>
      </c>
      <c r="N159" s="13"/>
    </row>
    <row r="160" spans="1:14" ht="19.5" customHeight="1">
      <c r="A160" s="7" t="s">
        <v>397</v>
      </c>
      <c r="B160" s="7" t="s">
        <v>0</v>
      </c>
      <c r="C160" s="8">
        <v>-208950</v>
      </c>
      <c r="D160" s="8">
        <v>-208942</v>
      </c>
      <c r="E160" s="8">
        <f t="shared" si="10"/>
        <v>129284</v>
      </c>
      <c r="F160" s="8">
        <f t="shared" si="11"/>
        <v>129292</v>
      </c>
      <c r="G160" s="7" t="s">
        <v>158</v>
      </c>
      <c r="H160" s="7">
        <v>5.7</v>
      </c>
      <c r="I160" s="7">
        <v>-8.01</v>
      </c>
      <c r="K160">
        <f t="shared" si="13"/>
        <v>1521</v>
      </c>
      <c r="L160">
        <f t="shared" si="14"/>
        <v>1688</v>
      </c>
      <c r="M160">
        <f t="shared" si="12"/>
        <v>1604.5</v>
      </c>
      <c r="N160" s="13"/>
    </row>
    <row r="161" spans="1:14" ht="19.5" customHeight="1">
      <c r="A161" s="7" t="s">
        <v>397</v>
      </c>
      <c r="B161" s="7" t="s">
        <v>0</v>
      </c>
      <c r="C161" s="8">
        <v>-207262</v>
      </c>
      <c r="D161" s="8">
        <v>-207254</v>
      </c>
      <c r="E161" s="8">
        <f t="shared" si="10"/>
        <v>130972</v>
      </c>
      <c r="F161" s="8">
        <f t="shared" si="11"/>
        <v>130980</v>
      </c>
      <c r="G161" s="7" t="s">
        <v>159</v>
      </c>
      <c r="H161" s="7">
        <v>5.79</v>
      </c>
      <c r="I161" s="7">
        <v>-8.24</v>
      </c>
      <c r="K161">
        <f t="shared" si="13"/>
        <v>1688</v>
      </c>
      <c r="L161">
        <f t="shared" si="14"/>
        <v>859</v>
      </c>
      <c r="M161">
        <f t="shared" si="12"/>
        <v>1273.5</v>
      </c>
      <c r="N161" s="13"/>
    </row>
    <row r="162" spans="1:14" ht="19.5" customHeight="1">
      <c r="A162" s="7" t="s">
        <v>397</v>
      </c>
      <c r="B162" s="7" t="s">
        <v>0</v>
      </c>
      <c r="C162" s="8">
        <v>-206403</v>
      </c>
      <c r="D162" s="8">
        <v>-206395</v>
      </c>
      <c r="E162" s="8">
        <f t="shared" si="10"/>
        <v>131831</v>
      </c>
      <c r="F162" s="8">
        <f t="shared" si="11"/>
        <v>131839</v>
      </c>
      <c r="G162" s="7" t="s">
        <v>160</v>
      </c>
      <c r="H162" s="7">
        <v>5.72</v>
      </c>
      <c r="I162" s="7">
        <v>-8.07</v>
      </c>
      <c r="K162">
        <f t="shared" si="13"/>
        <v>859</v>
      </c>
      <c r="L162">
        <f t="shared" si="14"/>
        <v>18</v>
      </c>
      <c r="M162">
        <f t="shared" si="12"/>
        <v>438.5</v>
      </c>
      <c r="N162" s="13"/>
    </row>
    <row r="163" spans="1:14" ht="19.5" customHeight="1">
      <c r="A163" s="7" t="s">
        <v>397</v>
      </c>
      <c r="B163" s="7" t="s">
        <v>0</v>
      </c>
      <c r="C163" s="8">
        <v>-206385</v>
      </c>
      <c r="D163" s="8">
        <v>-206377</v>
      </c>
      <c r="E163" s="8">
        <f t="shared" si="10"/>
        <v>131849</v>
      </c>
      <c r="F163" s="8">
        <f t="shared" si="11"/>
        <v>131857</v>
      </c>
      <c r="G163" s="7" t="s">
        <v>161</v>
      </c>
      <c r="H163" s="7">
        <v>6.39</v>
      </c>
      <c r="I163" s="7">
        <v>-9.15</v>
      </c>
      <c r="K163">
        <f t="shared" si="13"/>
        <v>18</v>
      </c>
      <c r="L163">
        <f t="shared" si="14"/>
        <v>805</v>
      </c>
      <c r="M163">
        <f t="shared" si="12"/>
        <v>411.5</v>
      </c>
      <c r="N163" s="13"/>
    </row>
    <row r="164" spans="1:14" ht="19.5" customHeight="1">
      <c r="A164" s="7" t="s">
        <v>397</v>
      </c>
      <c r="B164" s="7" t="s">
        <v>0</v>
      </c>
      <c r="C164" s="8">
        <v>-205580</v>
      </c>
      <c r="D164" s="8">
        <v>-205572</v>
      </c>
      <c r="E164" s="8">
        <f t="shared" si="10"/>
        <v>132654</v>
      </c>
      <c r="F164" s="8">
        <f t="shared" si="11"/>
        <v>132662</v>
      </c>
      <c r="G164" s="7" t="s">
        <v>162</v>
      </c>
      <c r="H164" s="7">
        <v>6.78</v>
      </c>
      <c r="I164" s="7">
        <v>-9.89</v>
      </c>
      <c r="K164">
        <f t="shared" si="13"/>
        <v>805</v>
      </c>
      <c r="L164">
        <f t="shared" si="14"/>
        <v>1697</v>
      </c>
      <c r="M164">
        <f t="shared" si="12"/>
        <v>1251</v>
      </c>
      <c r="N164" s="13"/>
    </row>
    <row r="165" spans="1:14" ht="19.5" customHeight="1">
      <c r="A165" s="7" t="s">
        <v>397</v>
      </c>
      <c r="B165" s="7" t="s">
        <v>0</v>
      </c>
      <c r="C165" s="8">
        <v>-203883</v>
      </c>
      <c r="D165" s="8">
        <v>-203875</v>
      </c>
      <c r="E165" s="8">
        <f t="shared" si="10"/>
        <v>134351</v>
      </c>
      <c r="F165" s="8">
        <f t="shared" si="11"/>
        <v>134359</v>
      </c>
      <c r="G165" s="7" t="s">
        <v>163</v>
      </c>
      <c r="H165" s="7">
        <v>5.59</v>
      </c>
      <c r="I165" s="7">
        <v>-7.81</v>
      </c>
      <c r="K165">
        <f t="shared" si="13"/>
        <v>1697</v>
      </c>
      <c r="L165">
        <f t="shared" si="14"/>
        <v>165</v>
      </c>
      <c r="M165">
        <f t="shared" si="12"/>
        <v>931</v>
      </c>
      <c r="N165" s="13"/>
    </row>
    <row r="166" spans="1:14" ht="19.5" customHeight="1">
      <c r="A166" s="7" t="s">
        <v>397</v>
      </c>
      <c r="B166" s="7" t="s">
        <v>0</v>
      </c>
      <c r="C166" s="8">
        <v>-203718</v>
      </c>
      <c r="D166" s="8">
        <v>-203710</v>
      </c>
      <c r="E166" s="8">
        <f t="shared" si="10"/>
        <v>134516</v>
      </c>
      <c r="F166" s="8">
        <f t="shared" si="11"/>
        <v>134524</v>
      </c>
      <c r="G166" s="7" t="s">
        <v>164</v>
      </c>
      <c r="H166" s="7">
        <v>5.77</v>
      </c>
      <c r="I166" s="7">
        <v>-8.22</v>
      </c>
      <c r="K166">
        <f t="shared" si="13"/>
        <v>165</v>
      </c>
      <c r="L166">
        <f t="shared" si="14"/>
        <v>1781</v>
      </c>
      <c r="M166">
        <f t="shared" si="12"/>
        <v>973</v>
      </c>
      <c r="N166" s="13"/>
    </row>
    <row r="167" spans="1:14" ht="19.5" customHeight="1">
      <c r="A167" s="7" t="s">
        <v>397</v>
      </c>
      <c r="B167" s="7" t="s">
        <v>2</v>
      </c>
      <c r="C167" s="8">
        <v>-201937</v>
      </c>
      <c r="D167" s="8">
        <v>-201929</v>
      </c>
      <c r="E167" s="8">
        <f t="shared" si="10"/>
        <v>136297</v>
      </c>
      <c r="F167" s="8">
        <f t="shared" si="11"/>
        <v>136305</v>
      </c>
      <c r="G167" s="7" t="s">
        <v>165</v>
      </c>
      <c r="H167" s="7">
        <v>5.96</v>
      </c>
      <c r="I167" s="7">
        <v>-8.46</v>
      </c>
      <c r="K167">
        <f t="shared" si="13"/>
        <v>1781</v>
      </c>
      <c r="L167">
        <f t="shared" si="14"/>
        <v>0</v>
      </c>
      <c r="M167">
        <f t="shared" si="12"/>
        <v>890.5</v>
      </c>
      <c r="N167" s="13"/>
    </row>
    <row r="168" spans="1:14" ht="19.5" customHeight="1">
      <c r="A168" s="7" t="s">
        <v>397</v>
      </c>
      <c r="B168" s="7" t="s">
        <v>0</v>
      </c>
      <c r="C168" s="8">
        <v>-201937</v>
      </c>
      <c r="D168" s="8">
        <v>-201929</v>
      </c>
      <c r="E168" s="8">
        <f t="shared" si="10"/>
        <v>136297</v>
      </c>
      <c r="F168" s="8">
        <f t="shared" si="11"/>
        <v>136305</v>
      </c>
      <c r="G168" s="7" t="s">
        <v>166</v>
      </c>
      <c r="H168" s="7">
        <v>6.67</v>
      </c>
      <c r="I168" s="7">
        <v>-9.42</v>
      </c>
      <c r="K168">
        <f t="shared" si="13"/>
        <v>0</v>
      </c>
      <c r="L168">
        <f t="shared" si="14"/>
        <v>715</v>
      </c>
      <c r="M168">
        <f t="shared" si="12"/>
        <v>357.5</v>
      </c>
      <c r="N168" s="13"/>
    </row>
    <row r="169" spans="1:14" ht="19.5" customHeight="1">
      <c r="A169" s="7" t="s">
        <v>397</v>
      </c>
      <c r="B169" s="7" t="s">
        <v>2</v>
      </c>
      <c r="C169" s="8">
        <v>-201222</v>
      </c>
      <c r="D169" s="8">
        <v>-201214</v>
      </c>
      <c r="E169" s="8">
        <f t="shared" si="10"/>
        <v>137012</v>
      </c>
      <c r="F169" s="8">
        <f t="shared" si="11"/>
        <v>137020</v>
      </c>
      <c r="G169" s="7" t="s">
        <v>167</v>
      </c>
      <c r="H169" s="7">
        <v>7.87</v>
      </c>
      <c r="I169" s="7">
        <v>-12.05</v>
      </c>
      <c r="K169">
        <f t="shared" si="13"/>
        <v>715</v>
      </c>
      <c r="L169">
        <f t="shared" si="14"/>
        <v>3391</v>
      </c>
      <c r="M169">
        <f t="shared" si="12"/>
        <v>2053</v>
      </c>
      <c r="N169" s="13"/>
    </row>
    <row r="170" spans="1:14" ht="19.5" customHeight="1">
      <c r="A170" s="7" t="s">
        <v>397</v>
      </c>
      <c r="B170" s="7" t="s">
        <v>0</v>
      </c>
      <c r="C170" s="8">
        <v>-197831</v>
      </c>
      <c r="D170" s="8">
        <v>-197823</v>
      </c>
      <c r="E170" s="8">
        <f t="shared" si="10"/>
        <v>140403</v>
      </c>
      <c r="F170" s="8">
        <f t="shared" si="11"/>
        <v>140411</v>
      </c>
      <c r="G170" s="7" t="s">
        <v>168</v>
      </c>
      <c r="H170" s="7">
        <v>5.59</v>
      </c>
      <c r="I170" s="7">
        <v>-7.81</v>
      </c>
      <c r="K170">
        <f t="shared" si="13"/>
        <v>3391</v>
      </c>
      <c r="L170">
        <f t="shared" si="14"/>
        <v>1460</v>
      </c>
      <c r="M170">
        <f t="shared" si="12"/>
        <v>2425.5</v>
      </c>
      <c r="N170" s="13"/>
    </row>
    <row r="171" spans="1:14" ht="19.5" customHeight="1">
      <c r="A171" s="7" t="s">
        <v>397</v>
      </c>
      <c r="B171" s="7" t="s">
        <v>0</v>
      </c>
      <c r="C171" s="8">
        <v>-196371</v>
      </c>
      <c r="D171" s="8">
        <v>-196363</v>
      </c>
      <c r="E171" s="8">
        <f t="shared" si="10"/>
        <v>141863</v>
      </c>
      <c r="F171" s="8">
        <f t="shared" si="11"/>
        <v>141871</v>
      </c>
      <c r="G171" s="7" t="s">
        <v>169</v>
      </c>
      <c r="H171" s="7">
        <v>6.39</v>
      </c>
      <c r="I171" s="7">
        <v>-9.2</v>
      </c>
      <c r="K171">
        <f t="shared" si="13"/>
        <v>1460</v>
      </c>
      <c r="L171">
        <f t="shared" si="14"/>
        <v>73</v>
      </c>
      <c r="M171">
        <f t="shared" si="12"/>
        <v>766.5</v>
      </c>
      <c r="N171" s="13"/>
    </row>
    <row r="172" spans="1:14" ht="19.5" customHeight="1">
      <c r="A172" s="7" t="s">
        <v>397</v>
      </c>
      <c r="B172" s="7" t="s">
        <v>2</v>
      </c>
      <c r="C172" s="8">
        <v>-196298</v>
      </c>
      <c r="D172" s="8">
        <v>-196290</v>
      </c>
      <c r="E172" s="8">
        <f t="shared" si="10"/>
        <v>141936</v>
      </c>
      <c r="F172" s="8">
        <f t="shared" si="11"/>
        <v>141944</v>
      </c>
      <c r="G172" s="7" t="s">
        <v>170</v>
      </c>
      <c r="H172" s="7">
        <v>5.92</v>
      </c>
      <c r="I172" s="7">
        <v>-8.41</v>
      </c>
      <c r="K172">
        <f t="shared" si="13"/>
        <v>73</v>
      </c>
      <c r="L172">
        <f t="shared" si="14"/>
        <v>131</v>
      </c>
      <c r="M172">
        <f t="shared" si="12"/>
        <v>102</v>
      </c>
      <c r="N172" s="13"/>
    </row>
    <row r="173" spans="1:14" ht="19.5" customHeight="1">
      <c r="A173" s="7" t="s">
        <v>397</v>
      </c>
      <c r="B173" s="7" t="s">
        <v>0</v>
      </c>
      <c r="C173" s="8">
        <v>-196167</v>
      </c>
      <c r="D173" s="8">
        <v>-196159</v>
      </c>
      <c r="E173" s="8">
        <f t="shared" si="10"/>
        <v>142067</v>
      </c>
      <c r="F173" s="8">
        <f t="shared" si="11"/>
        <v>142075</v>
      </c>
      <c r="G173" s="7" t="s">
        <v>171</v>
      </c>
      <c r="H173" s="7">
        <v>6.25</v>
      </c>
      <c r="I173" s="7">
        <v>-8.99</v>
      </c>
      <c r="K173">
        <f t="shared" si="13"/>
        <v>131</v>
      </c>
      <c r="L173">
        <f t="shared" si="14"/>
        <v>508</v>
      </c>
      <c r="M173">
        <f t="shared" si="12"/>
        <v>319.5</v>
      </c>
      <c r="N173" s="13"/>
    </row>
    <row r="174" spans="1:14" ht="19.5" customHeight="1">
      <c r="A174" s="7" t="s">
        <v>397</v>
      </c>
      <c r="B174" s="7" t="s">
        <v>0</v>
      </c>
      <c r="C174" s="8">
        <v>-195659</v>
      </c>
      <c r="D174" s="8">
        <v>-195651</v>
      </c>
      <c r="E174" s="8">
        <f t="shared" si="10"/>
        <v>142575</v>
      </c>
      <c r="F174" s="8">
        <f t="shared" si="11"/>
        <v>142583</v>
      </c>
      <c r="G174" s="7" t="s">
        <v>172</v>
      </c>
      <c r="H174" s="7">
        <v>5.27</v>
      </c>
      <c r="I174" s="7">
        <v>-7.45</v>
      </c>
      <c r="K174">
        <f t="shared" si="13"/>
        <v>508</v>
      </c>
      <c r="L174">
        <f t="shared" si="14"/>
        <v>486</v>
      </c>
      <c r="M174">
        <f t="shared" si="12"/>
        <v>497</v>
      </c>
      <c r="N174" s="13"/>
    </row>
    <row r="175" spans="1:14" ht="19.5" customHeight="1">
      <c r="A175" s="7" t="s">
        <v>397</v>
      </c>
      <c r="B175" s="7" t="s">
        <v>2</v>
      </c>
      <c r="C175" s="8">
        <v>-195173</v>
      </c>
      <c r="D175" s="8">
        <v>-195165</v>
      </c>
      <c r="E175" s="8">
        <f t="shared" si="10"/>
        <v>143061</v>
      </c>
      <c r="F175" s="8">
        <f t="shared" si="11"/>
        <v>143069</v>
      </c>
      <c r="G175" s="7" t="s">
        <v>173</v>
      </c>
      <c r="H175" s="7">
        <v>6.83</v>
      </c>
      <c r="I175" s="7">
        <v>-10.21</v>
      </c>
      <c r="K175">
        <f t="shared" si="13"/>
        <v>486</v>
      </c>
      <c r="L175">
        <f t="shared" si="14"/>
        <v>221</v>
      </c>
      <c r="M175">
        <f t="shared" si="12"/>
        <v>353.5</v>
      </c>
      <c r="N175" s="13"/>
    </row>
    <row r="176" spans="1:14" ht="19.5" customHeight="1">
      <c r="A176" s="7" t="s">
        <v>397</v>
      </c>
      <c r="B176" s="7" t="s">
        <v>0</v>
      </c>
      <c r="C176" s="8">
        <v>-194952</v>
      </c>
      <c r="D176" s="8">
        <v>-194944</v>
      </c>
      <c r="E176" s="8">
        <f t="shared" si="10"/>
        <v>143282</v>
      </c>
      <c r="F176" s="8">
        <f t="shared" si="11"/>
        <v>143290</v>
      </c>
      <c r="G176" s="7" t="s">
        <v>174</v>
      </c>
      <c r="H176" s="7">
        <v>5.48</v>
      </c>
      <c r="I176" s="7">
        <v>-7.7</v>
      </c>
      <c r="K176">
        <f t="shared" si="13"/>
        <v>221</v>
      </c>
      <c r="L176">
        <f t="shared" si="14"/>
        <v>1</v>
      </c>
      <c r="M176">
        <f t="shared" si="12"/>
        <v>111</v>
      </c>
      <c r="N176" s="13"/>
    </row>
    <row r="177" spans="1:14" ht="19.5" customHeight="1">
      <c r="A177" s="7" t="s">
        <v>397</v>
      </c>
      <c r="B177" s="7" t="s">
        <v>2</v>
      </c>
      <c r="C177" s="8">
        <v>-194951</v>
      </c>
      <c r="D177" s="8">
        <v>-194943</v>
      </c>
      <c r="E177" s="8">
        <f t="shared" si="10"/>
        <v>143283</v>
      </c>
      <c r="F177" s="8">
        <f t="shared" si="11"/>
        <v>143291</v>
      </c>
      <c r="G177" s="7" t="s">
        <v>175</v>
      </c>
      <c r="H177" s="7">
        <v>5.48</v>
      </c>
      <c r="I177" s="7">
        <v>-7.7</v>
      </c>
      <c r="K177">
        <f t="shared" si="13"/>
        <v>1</v>
      </c>
      <c r="L177">
        <f t="shared" si="14"/>
        <v>177</v>
      </c>
      <c r="M177">
        <f t="shared" si="12"/>
        <v>89</v>
      </c>
      <c r="N177" s="13"/>
    </row>
    <row r="178" spans="1:14" ht="19.5" customHeight="1">
      <c r="A178" s="7" t="s">
        <v>397</v>
      </c>
      <c r="B178" s="7" t="s">
        <v>2</v>
      </c>
      <c r="C178" s="8">
        <v>-194774</v>
      </c>
      <c r="D178" s="8">
        <v>-194766</v>
      </c>
      <c r="E178" s="8">
        <f t="shared" si="10"/>
        <v>143460</v>
      </c>
      <c r="F178" s="8">
        <f t="shared" si="11"/>
        <v>143468</v>
      </c>
      <c r="G178" s="7" t="s">
        <v>176</v>
      </c>
      <c r="H178" s="7">
        <v>6.01</v>
      </c>
      <c r="I178" s="7">
        <v>-8.6</v>
      </c>
      <c r="K178">
        <f t="shared" si="13"/>
        <v>177</v>
      </c>
      <c r="L178">
        <f t="shared" si="14"/>
        <v>164</v>
      </c>
      <c r="M178">
        <f t="shared" si="12"/>
        <v>170.5</v>
      </c>
      <c r="N178" s="13"/>
    </row>
    <row r="179" spans="1:14" ht="19.5" customHeight="1">
      <c r="A179" s="7" t="s">
        <v>397</v>
      </c>
      <c r="B179" s="7" t="s">
        <v>2</v>
      </c>
      <c r="C179" s="8">
        <v>-194610</v>
      </c>
      <c r="D179" s="8">
        <v>-194602</v>
      </c>
      <c r="E179" s="8">
        <f t="shared" si="10"/>
        <v>143624</v>
      </c>
      <c r="F179" s="8">
        <f t="shared" si="11"/>
        <v>143632</v>
      </c>
      <c r="G179" s="7" t="s">
        <v>177</v>
      </c>
      <c r="H179" s="7">
        <v>6.69</v>
      </c>
      <c r="I179" s="7">
        <v>-9.54</v>
      </c>
      <c r="K179">
        <f t="shared" si="13"/>
        <v>164</v>
      </c>
      <c r="L179">
        <f t="shared" si="14"/>
        <v>93</v>
      </c>
      <c r="M179">
        <f t="shared" si="12"/>
        <v>128.5</v>
      </c>
      <c r="N179" s="13"/>
    </row>
    <row r="180" spans="1:14" ht="19.5" customHeight="1">
      <c r="A180" s="7" t="s">
        <v>397</v>
      </c>
      <c r="B180" s="7" t="s">
        <v>0</v>
      </c>
      <c r="C180" s="8">
        <v>-194517</v>
      </c>
      <c r="D180" s="8">
        <v>-194509</v>
      </c>
      <c r="E180" s="8">
        <f t="shared" si="10"/>
        <v>143717</v>
      </c>
      <c r="F180" s="8">
        <f t="shared" si="11"/>
        <v>143725</v>
      </c>
      <c r="G180" s="7" t="s">
        <v>178</v>
      </c>
      <c r="H180" s="7">
        <v>6</v>
      </c>
      <c r="I180" s="7">
        <v>-8.55</v>
      </c>
      <c r="K180">
        <f t="shared" si="13"/>
        <v>93</v>
      </c>
      <c r="L180">
        <f t="shared" si="14"/>
        <v>25</v>
      </c>
      <c r="M180">
        <f t="shared" si="12"/>
        <v>59</v>
      </c>
      <c r="N180" s="13"/>
    </row>
    <row r="181" spans="1:14" ht="19.5" customHeight="1">
      <c r="A181" s="7" t="s">
        <v>397</v>
      </c>
      <c r="B181" s="7" t="s">
        <v>0</v>
      </c>
      <c r="C181" s="8">
        <v>-194492</v>
      </c>
      <c r="D181" s="8">
        <v>-194484</v>
      </c>
      <c r="E181" s="8">
        <f t="shared" si="10"/>
        <v>143742</v>
      </c>
      <c r="F181" s="8">
        <f t="shared" si="11"/>
        <v>143750</v>
      </c>
      <c r="G181" s="7" t="s">
        <v>179</v>
      </c>
      <c r="H181" s="7">
        <v>5.39</v>
      </c>
      <c r="I181" s="7">
        <v>-7.59</v>
      </c>
      <c r="K181">
        <f t="shared" si="13"/>
        <v>25</v>
      </c>
      <c r="L181">
        <f t="shared" si="14"/>
        <v>1059</v>
      </c>
      <c r="M181">
        <f t="shared" si="12"/>
        <v>542</v>
      </c>
      <c r="N181" s="13"/>
    </row>
    <row r="182" spans="1:14" ht="19.5" customHeight="1">
      <c r="A182" s="7" t="s">
        <v>397</v>
      </c>
      <c r="B182" s="7" t="s">
        <v>2</v>
      </c>
      <c r="C182" s="8">
        <v>-193433</v>
      </c>
      <c r="D182" s="8">
        <v>-193425</v>
      </c>
      <c r="E182" s="8">
        <f t="shared" si="10"/>
        <v>144801</v>
      </c>
      <c r="F182" s="8">
        <f t="shared" si="11"/>
        <v>144809</v>
      </c>
      <c r="G182" s="7" t="s">
        <v>180</v>
      </c>
      <c r="H182" s="7">
        <v>7.01</v>
      </c>
      <c r="I182" s="7">
        <v>-10.38</v>
      </c>
      <c r="K182">
        <f t="shared" si="13"/>
        <v>1059</v>
      </c>
      <c r="L182">
        <f t="shared" si="14"/>
        <v>0</v>
      </c>
      <c r="M182">
        <f t="shared" si="12"/>
        <v>529.5</v>
      </c>
      <c r="N182" s="13"/>
    </row>
    <row r="183" spans="1:14" ht="19.5" customHeight="1">
      <c r="A183" s="7" t="s">
        <v>397</v>
      </c>
      <c r="B183" s="7" t="s">
        <v>0</v>
      </c>
      <c r="C183" s="8">
        <v>-193433</v>
      </c>
      <c r="D183" s="8">
        <v>-193425</v>
      </c>
      <c r="E183" s="8">
        <f t="shared" si="10"/>
        <v>144801</v>
      </c>
      <c r="F183" s="8">
        <f t="shared" si="11"/>
        <v>144809</v>
      </c>
      <c r="G183" s="7" t="s">
        <v>181</v>
      </c>
      <c r="H183" s="7">
        <v>5.9</v>
      </c>
      <c r="I183" s="7">
        <v>-8.37</v>
      </c>
      <c r="K183">
        <f t="shared" si="13"/>
        <v>0</v>
      </c>
      <c r="L183">
        <f t="shared" si="14"/>
        <v>287</v>
      </c>
      <c r="M183">
        <f t="shared" si="12"/>
        <v>143.5</v>
      </c>
      <c r="N183" s="13"/>
    </row>
    <row r="184" spans="1:14" ht="19.5" customHeight="1">
      <c r="A184" s="7" t="s">
        <v>397</v>
      </c>
      <c r="B184" s="7" t="s">
        <v>2</v>
      </c>
      <c r="C184" s="8">
        <v>-193146</v>
      </c>
      <c r="D184" s="8">
        <v>-193138</v>
      </c>
      <c r="E184" s="8">
        <f t="shared" si="10"/>
        <v>145088</v>
      </c>
      <c r="F184" s="8">
        <f t="shared" si="11"/>
        <v>145096</v>
      </c>
      <c r="G184" s="7" t="s">
        <v>182</v>
      </c>
      <c r="H184" s="7">
        <v>6.39</v>
      </c>
      <c r="I184" s="7">
        <v>-9.2</v>
      </c>
      <c r="K184">
        <f t="shared" si="13"/>
        <v>287</v>
      </c>
      <c r="L184">
        <f t="shared" si="14"/>
        <v>428</v>
      </c>
      <c r="M184">
        <f t="shared" si="12"/>
        <v>357.5</v>
      </c>
      <c r="N184" s="13"/>
    </row>
    <row r="185" spans="1:14" ht="19.5" customHeight="1">
      <c r="A185" s="7" t="s">
        <v>397</v>
      </c>
      <c r="B185" s="7" t="s">
        <v>2</v>
      </c>
      <c r="C185" s="8">
        <v>-192718</v>
      </c>
      <c r="D185" s="8">
        <v>-192710</v>
      </c>
      <c r="E185" s="8">
        <f t="shared" si="10"/>
        <v>145516</v>
      </c>
      <c r="F185" s="8">
        <f t="shared" si="11"/>
        <v>145524</v>
      </c>
      <c r="G185" s="7" t="s">
        <v>183</v>
      </c>
      <c r="H185" s="7">
        <v>5.54</v>
      </c>
      <c r="I185" s="7">
        <v>-7.77</v>
      </c>
      <c r="K185">
        <f t="shared" si="13"/>
        <v>428</v>
      </c>
      <c r="L185">
        <f t="shared" si="14"/>
        <v>0</v>
      </c>
      <c r="M185">
        <f t="shared" si="12"/>
        <v>214</v>
      </c>
      <c r="N185" s="13"/>
    </row>
    <row r="186" spans="1:14" ht="19.5" customHeight="1">
      <c r="A186" s="7" t="s">
        <v>397</v>
      </c>
      <c r="B186" s="7" t="s">
        <v>0</v>
      </c>
      <c r="C186" s="8">
        <v>-192718</v>
      </c>
      <c r="D186" s="8">
        <v>-192710</v>
      </c>
      <c r="E186" s="8">
        <f t="shared" si="10"/>
        <v>145516</v>
      </c>
      <c r="F186" s="8">
        <f t="shared" si="11"/>
        <v>145524</v>
      </c>
      <c r="G186" s="7" t="s">
        <v>184</v>
      </c>
      <c r="H186" s="7">
        <v>5.34</v>
      </c>
      <c r="I186" s="7">
        <v>-7.54</v>
      </c>
      <c r="K186">
        <f t="shared" si="13"/>
        <v>0</v>
      </c>
      <c r="L186">
        <f t="shared" si="14"/>
        <v>1</v>
      </c>
      <c r="M186">
        <f t="shared" si="12"/>
        <v>0.5</v>
      </c>
      <c r="N186" s="13"/>
    </row>
    <row r="187" spans="1:14" ht="19.5" customHeight="1">
      <c r="A187" s="7" t="s">
        <v>397</v>
      </c>
      <c r="B187" s="7" t="s">
        <v>2</v>
      </c>
      <c r="C187" s="8">
        <v>-192717</v>
      </c>
      <c r="D187" s="8">
        <v>-192709</v>
      </c>
      <c r="E187" s="8">
        <f t="shared" si="10"/>
        <v>145517</v>
      </c>
      <c r="F187" s="8">
        <f t="shared" si="11"/>
        <v>145525</v>
      </c>
      <c r="G187" s="7" t="s">
        <v>185</v>
      </c>
      <c r="H187" s="7">
        <v>7.21</v>
      </c>
      <c r="I187" s="7">
        <v>-10.85</v>
      </c>
      <c r="K187">
        <f t="shared" si="13"/>
        <v>1</v>
      </c>
      <c r="L187">
        <f t="shared" si="14"/>
        <v>762</v>
      </c>
      <c r="M187">
        <f t="shared" si="12"/>
        <v>381.5</v>
      </c>
      <c r="N187" s="13"/>
    </row>
    <row r="188" spans="1:14" ht="19.5" customHeight="1">
      <c r="A188" s="7" t="s">
        <v>397</v>
      </c>
      <c r="B188" s="7" t="s">
        <v>2</v>
      </c>
      <c r="C188" s="8">
        <v>-191955</v>
      </c>
      <c r="D188" s="8">
        <v>-191947</v>
      </c>
      <c r="E188" s="8">
        <f t="shared" si="10"/>
        <v>146279</v>
      </c>
      <c r="F188" s="8">
        <f t="shared" si="11"/>
        <v>146287</v>
      </c>
      <c r="G188" s="7" t="s">
        <v>186</v>
      </c>
      <c r="H188" s="7">
        <v>7.78</v>
      </c>
      <c r="I188" s="7">
        <v>-11.37</v>
      </c>
      <c r="K188">
        <f t="shared" si="13"/>
        <v>762</v>
      </c>
      <c r="L188">
        <f t="shared" si="14"/>
        <v>117</v>
      </c>
      <c r="M188">
        <f t="shared" si="12"/>
        <v>439.5</v>
      </c>
      <c r="N188" s="13"/>
    </row>
    <row r="189" spans="1:14" ht="19.5" customHeight="1">
      <c r="A189" s="7" t="s">
        <v>397</v>
      </c>
      <c r="B189" s="7" t="s">
        <v>2</v>
      </c>
      <c r="C189" s="8">
        <v>-191838</v>
      </c>
      <c r="D189" s="8">
        <v>-191830</v>
      </c>
      <c r="E189" s="8">
        <f t="shared" si="10"/>
        <v>146396</v>
      </c>
      <c r="F189" s="8">
        <f t="shared" si="11"/>
        <v>146404</v>
      </c>
      <c r="G189" s="7" t="s">
        <v>187</v>
      </c>
      <c r="H189" s="7">
        <v>7.01</v>
      </c>
      <c r="I189" s="7">
        <v>-10.38</v>
      </c>
      <c r="K189">
        <f t="shared" si="13"/>
        <v>117</v>
      </c>
      <c r="L189">
        <f t="shared" si="14"/>
        <v>0</v>
      </c>
      <c r="M189">
        <f t="shared" si="12"/>
        <v>58.5</v>
      </c>
      <c r="N189" s="13"/>
    </row>
    <row r="190" spans="1:14" ht="19.5" customHeight="1">
      <c r="A190" s="7" t="s">
        <v>397</v>
      </c>
      <c r="B190" s="7" t="s">
        <v>0</v>
      </c>
      <c r="C190" s="8">
        <v>-191838</v>
      </c>
      <c r="D190" s="8">
        <v>-191830</v>
      </c>
      <c r="E190" s="8">
        <f t="shared" si="10"/>
        <v>146396</v>
      </c>
      <c r="F190" s="8">
        <f t="shared" si="11"/>
        <v>146404</v>
      </c>
      <c r="G190" s="7" t="s">
        <v>188</v>
      </c>
      <c r="H190" s="7">
        <v>5.9</v>
      </c>
      <c r="I190" s="7">
        <v>-8.37</v>
      </c>
      <c r="K190">
        <f t="shared" si="13"/>
        <v>0</v>
      </c>
      <c r="L190">
        <f t="shared" si="14"/>
        <v>937</v>
      </c>
      <c r="M190">
        <f t="shared" si="12"/>
        <v>468.5</v>
      </c>
      <c r="N190" s="13"/>
    </row>
    <row r="191" spans="1:14" ht="19.5" customHeight="1">
      <c r="A191" s="7" t="s">
        <v>397</v>
      </c>
      <c r="B191" s="7" t="s">
        <v>0</v>
      </c>
      <c r="C191" s="8">
        <v>-190901</v>
      </c>
      <c r="D191" s="8">
        <v>-190893</v>
      </c>
      <c r="E191" s="8">
        <f t="shared" si="10"/>
        <v>147333</v>
      </c>
      <c r="F191" s="8">
        <f t="shared" si="11"/>
        <v>147341</v>
      </c>
      <c r="G191" s="7" t="s">
        <v>189</v>
      </c>
      <c r="H191" s="7">
        <v>5.75</v>
      </c>
      <c r="I191" s="7">
        <v>-8.16</v>
      </c>
      <c r="K191">
        <f t="shared" si="13"/>
        <v>937</v>
      </c>
      <c r="L191">
        <f t="shared" si="14"/>
        <v>21</v>
      </c>
      <c r="M191">
        <f t="shared" si="12"/>
        <v>479</v>
      </c>
      <c r="N191" s="13"/>
    </row>
    <row r="192" spans="1:14" ht="19.5" customHeight="1">
      <c r="A192" s="7" t="s">
        <v>397</v>
      </c>
      <c r="B192" s="7" t="s">
        <v>0</v>
      </c>
      <c r="C192" s="8">
        <v>-190880</v>
      </c>
      <c r="D192" s="8">
        <v>-190872</v>
      </c>
      <c r="E192" s="8">
        <f t="shared" si="10"/>
        <v>147354</v>
      </c>
      <c r="F192" s="8">
        <f t="shared" si="11"/>
        <v>147362</v>
      </c>
      <c r="G192" s="7" t="s">
        <v>190</v>
      </c>
      <c r="H192" s="7">
        <v>7.87</v>
      </c>
      <c r="I192" s="7">
        <v>-12.05</v>
      </c>
      <c r="K192">
        <f t="shared" si="13"/>
        <v>21</v>
      </c>
      <c r="L192">
        <f t="shared" si="14"/>
        <v>509</v>
      </c>
      <c r="M192">
        <f t="shared" si="12"/>
        <v>265</v>
      </c>
      <c r="N192" s="13"/>
    </row>
    <row r="193" spans="1:14" ht="19.5" customHeight="1">
      <c r="A193" s="7" t="s">
        <v>397</v>
      </c>
      <c r="B193" s="7" t="s">
        <v>0</v>
      </c>
      <c r="C193" s="8">
        <v>-190371</v>
      </c>
      <c r="D193" s="8">
        <v>-190363</v>
      </c>
      <c r="E193" s="8">
        <f t="shared" si="10"/>
        <v>147863</v>
      </c>
      <c r="F193" s="8">
        <f t="shared" si="11"/>
        <v>147871</v>
      </c>
      <c r="G193" s="7" t="s">
        <v>191</v>
      </c>
      <c r="H193" s="7">
        <v>5.84</v>
      </c>
      <c r="I193" s="7">
        <v>-8.33</v>
      </c>
      <c r="K193">
        <f t="shared" si="13"/>
        <v>509</v>
      </c>
      <c r="L193">
        <f t="shared" si="14"/>
        <v>465</v>
      </c>
      <c r="M193">
        <f t="shared" si="12"/>
        <v>487</v>
      </c>
      <c r="N193" s="13"/>
    </row>
    <row r="194" spans="1:14" ht="19.5" customHeight="1">
      <c r="A194" s="7" t="s">
        <v>397</v>
      </c>
      <c r="B194" s="7" t="s">
        <v>2</v>
      </c>
      <c r="C194" s="8">
        <v>-189906</v>
      </c>
      <c r="D194" s="8">
        <v>-189898</v>
      </c>
      <c r="E194" s="8">
        <f t="shared" si="10"/>
        <v>148328</v>
      </c>
      <c r="F194" s="8">
        <f t="shared" si="11"/>
        <v>148336</v>
      </c>
      <c r="G194" s="7" t="s">
        <v>192</v>
      </c>
      <c r="H194" s="7">
        <v>5.53</v>
      </c>
      <c r="I194" s="7">
        <v>-7.74</v>
      </c>
      <c r="K194">
        <f t="shared" si="13"/>
        <v>465</v>
      </c>
      <c r="L194">
        <f t="shared" si="14"/>
        <v>159</v>
      </c>
      <c r="M194">
        <f t="shared" si="12"/>
        <v>312</v>
      </c>
      <c r="N194" s="13"/>
    </row>
    <row r="195" spans="1:14" ht="19.5" customHeight="1">
      <c r="A195" s="7" t="s">
        <v>397</v>
      </c>
      <c r="B195" s="7" t="s">
        <v>2</v>
      </c>
      <c r="C195" s="8">
        <v>-189747</v>
      </c>
      <c r="D195" s="8">
        <v>-189739</v>
      </c>
      <c r="E195" s="8">
        <f t="shared" si="10"/>
        <v>148487</v>
      </c>
      <c r="F195" s="8">
        <f t="shared" si="11"/>
        <v>148495</v>
      </c>
      <c r="G195" s="7" t="s">
        <v>193</v>
      </c>
      <c r="H195" s="7">
        <v>5.75</v>
      </c>
      <c r="I195" s="7">
        <v>-8.16</v>
      </c>
      <c r="K195">
        <f t="shared" si="13"/>
        <v>159</v>
      </c>
      <c r="L195">
        <f t="shared" si="14"/>
        <v>319</v>
      </c>
      <c r="M195">
        <f t="shared" si="12"/>
        <v>239</v>
      </c>
      <c r="N195" s="13"/>
    </row>
    <row r="196" spans="1:14" ht="19.5" customHeight="1">
      <c r="A196" s="7" t="s">
        <v>397</v>
      </c>
      <c r="B196" s="7" t="s">
        <v>0</v>
      </c>
      <c r="C196" s="8">
        <v>-189428</v>
      </c>
      <c r="D196" s="8">
        <v>-189420</v>
      </c>
      <c r="E196" s="8">
        <f t="shared" si="10"/>
        <v>148806</v>
      </c>
      <c r="F196" s="8">
        <f t="shared" si="11"/>
        <v>148814</v>
      </c>
      <c r="G196" s="7" t="s">
        <v>194</v>
      </c>
      <c r="H196" s="7">
        <v>5.28</v>
      </c>
      <c r="I196" s="7">
        <v>-7.46</v>
      </c>
      <c r="K196">
        <f t="shared" si="13"/>
        <v>319</v>
      </c>
      <c r="L196">
        <f t="shared" si="14"/>
        <v>2724</v>
      </c>
      <c r="M196">
        <f t="shared" si="12"/>
        <v>1521.5</v>
      </c>
      <c r="N196" s="13"/>
    </row>
    <row r="197" spans="1:14" ht="19.5" customHeight="1">
      <c r="A197" s="7" t="s">
        <v>397</v>
      </c>
      <c r="B197" s="7" t="s">
        <v>0</v>
      </c>
      <c r="C197" s="8">
        <v>-186704</v>
      </c>
      <c r="D197" s="8">
        <v>-186696</v>
      </c>
      <c r="E197" s="8">
        <f aca="true" t="shared" si="15" ref="E197:E260">338234+C197</f>
        <v>151530</v>
      </c>
      <c r="F197" s="8">
        <f aca="true" t="shared" si="16" ref="F197:F260">338234+D197</f>
        <v>151538</v>
      </c>
      <c r="G197" s="7" t="s">
        <v>195</v>
      </c>
      <c r="H197" s="7">
        <v>5.39</v>
      </c>
      <c r="I197" s="7">
        <v>-7.59</v>
      </c>
      <c r="K197">
        <f t="shared" si="13"/>
        <v>2724</v>
      </c>
      <c r="L197">
        <f t="shared" si="14"/>
        <v>1352</v>
      </c>
      <c r="M197">
        <f aca="true" t="shared" si="17" ref="M197:M260">AVERAGE(K197:L197)</f>
        <v>2038</v>
      </c>
      <c r="N197" s="13"/>
    </row>
    <row r="198" spans="1:14" ht="19.5" customHeight="1">
      <c r="A198" s="7" t="s">
        <v>397</v>
      </c>
      <c r="B198" s="7" t="s">
        <v>2</v>
      </c>
      <c r="C198" s="8">
        <v>-185352</v>
      </c>
      <c r="D198" s="8">
        <v>-185344</v>
      </c>
      <c r="E198" s="8">
        <f t="shared" si="15"/>
        <v>152882</v>
      </c>
      <c r="F198" s="8">
        <f t="shared" si="16"/>
        <v>152890</v>
      </c>
      <c r="G198" s="7" t="s">
        <v>196</v>
      </c>
      <c r="H198" s="7">
        <v>6.74</v>
      </c>
      <c r="I198" s="7">
        <v>-9.69</v>
      </c>
      <c r="K198">
        <f aca="true" t="shared" si="18" ref="K198:K261">E198-E197</f>
        <v>1352</v>
      </c>
      <c r="L198">
        <f aca="true" t="shared" si="19" ref="L198:L261">E199-E198</f>
        <v>1176</v>
      </c>
      <c r="M198">
        <f t="shared" si="17"/>
        <v>1264</v>
      </c>
      <c r="N198" s="13"/>
    </row>
    <row r="199" spans="1:14" ht="19.5" customHeight="1">
      <c r="A199" s="7" t="s">
        <v>397</v>
      </c>
      <c r="B199" s="7" t="s">
        <v>2</v>
      </c>
      <c r="C199" s="8">
        <v>-184176</v>
      </c>
      <c r="D199" s="8">
        <v>-184168</v>
      </c>
      <c r="E199" s="8">
        <f t="shared" si="15"/>
        <v>154058</v>
      </c>
      <c r="F199" s="8">
        <f t="shared" si="16"/>
        <v>154066</v>
      </c>
      <c r="G199" s="7" t="s">
        <v>197</v>
      </c>
      <c r="H199" s="7">
        <v>5.71</v>
      </c>
      <c r="I199" s="7">
        <v>-8.03</v>
      </c>
      <c r="K199">
        <f t="shared" si="18"/>
        <v>1176</v>
      </c>
      <c r="L199">
        <f t="shared" si="19"/>
        <v>7016</v>
      </c>
      <c r="M199">
        <f t="shared" si="17"/>
        <v>4096</v>
      </c>
      <c r="N199" s="13"/>
    </row>
    <row r="200" spans="1:14" ht="19.5" customHeight="1">
      <c r="A200" s="7" t="s">
        <v>397</v>
      </c>
      <c r="B200" s="7" t="s">
        <v>2</v>
      </c>
      <c r="C200" s="8">
        <v>-177160</v>
      </c>
      <c r="D200" s="8">
        <v>-177152</v>
      </c>
      <c r="E200" s="8">
        <f t="shared" si="15"/>
        <v>161074</v>
      </c>
      <c r="F200" s="8">
        <f t="shared" si="16"/>
        <v>161082</v>
      </c>
      <c r="G200" s="7" t="s">
        <v>198</v>
      </c>
      <c r="H200" s="7">
        <v>6.39</v>
      </c>
      <c r="I200" s="7">
        <v>-9.15</v>
      </c>
      <c r="K200">
        <f t="shared" si="18"/>
        <v>7016</v>
      </c>
      <c r="L200">
        <f t="shared" si="19"/>
        <v>123</v>
      </c>
      <c r="M200">
        <f t="shared" si="17"/>
        <v>3569.5</v>
      </c>
      <c r="N200" s="13"/>
    </row>
    <row r="201" spans="1:14" ht="19.5" customHeight="1">
      <c r="A201" s="7" t="s">
        <v>397</v>
      </c>
      <c r="B201" s="7" t="s">
        <v>0</v>
      </c>
      <c r="C201" s="8">
        <v>-177037</v>
      </c>
      <c r="D201" s="8">
        <v>-177029</v>
      </c>
      <c r="E201" s="8">
        <f t="shared" si="15"/>
        <v>161197</v>
      </c>
      <c r="F201" s="8">
        <f t="shared" si="16"/>
        <v>161205</v>
      </c>
      <c r="G201" s="7" t="s">
        <v>199</v>
      </c>
      <c r="H201" s="7">
        <v>5.3</v>
      </c>
      <c r="I201" s="7">
        <v>-7.47</v>
      </c>
      <c r="K201">
        <f t="shared" si="18"/>
        <v>123</v>
      </c>
      <c r="L201">
        <f t="shared" si="19"/>
        <v>1194</v>
      </c>
      <c r="M201">
        <f t="shared" si="17"/>
        <v>658.5</v>
      </c>
      <c r="N201" s="13"/>
    </row>
    <row r="202" spans="1:14" ht="19.5" customHeight="1">
      <c r="A202" s="7" t="s">
        <v>397</v>
      </c>
      <c r="B202" s="7" t="s">
        <v>0</v>
      </c>
      <c r="C202" s="8">
        <v>-175843</v>
      </c>
      <c r="D202" s="8">
        <v>-175835</v>
      </c>
      <c r="E202" s="8">
        <f t="shared" si="15"/>
        <v>162391</v>
      </c>
      <c r="F202" s="8">
        <f t="shared" si="16"/>
        <v>162399</v>
      </c>
      <c r="G202" s="7" t="s">
        <v>200</v>
      </c>
      <c r="H202" s="7">
        <v>5.92</v>
      </c>
      <c r="I202" s="7">
        <v>-8.41</v>
      </c>
      <c r="K202">
        <f t="shared" si="18"/>
        <v>1194</v>
      </c>
      <c r="L202">
        <f t="shared" si="19"/>
        <v>456</v>
      </c>
      <c r="M202">
        <f t="shared" si="17"/>
        <v>825</v>
      </c>
      <c r="N202" s="13"/>
    </row>
    <row r="203" spans="1:14" ht="19.5" customHeight="1">
      <c r="A203" s="7" t="s">
        <v>397</v>
      </c>
      <c r="B203" s="7" t="s">
        <v>2</v>
      </c>
      <c r="C203" s="8">
        <v>-175387</v>
      </c>
      <c r="D203" s="8">
        <v>-175379</v>
      </c>
      <c r="E203" s="8">
        <f t="shared" si="15"/>
        <v>162847</v>
      </c>
      <c r="F203" s="8">
        <f t="shared" si="16"/>
        <v>162855</v>
      </c>
      <c r="G203" s="7" t="s">
        <v>201</v>
      </c>
      <c r="H203" s="7">
        <v>6.67</v>
      </c>
      <c r="I203" s="7">
        <v>-9.42</v>
      </c>
      <c r="K203">
        <f t="shared" si="18"/>
        <v>456</v>
      </c>
      <c r="L203">
        <f t="shared" si="19"/>
        <v>0</v>
      </c>
      <c r="M203">
        <f t="shared" si="17"/>
        <v>228</v>
      </c>
      <c r="N203" s="13"/>
    </row>
    <row r="204" spans="1:14" ht="19.5" customHeight="1">
      <c r="A204" s="7" t="s">
        <v>397</v>
      </c>
      <c r="B204" s="7" t="s">
        <v>0</v>
      </c>
      <c r="C204" s="8">
        <v>-175387</v>
      </c>
      <c r="D204" s="8">
        <v>-175379</v>
      </c>
      <c r="E204" s="8">
        <f t="shared" si="15"/>
        <v>162847</v>
      </c>
      <c r="F204" s="8">
        <f t="shared" si="16"/>
        <v>162855</v>
      </c>
      <c r="G204" s="7" t="s">
        <v>202</v>
      </c>
      <c r="H204" s="7">
        <v>5.96</v>
      </c>
      <c r="I204" s="7">
        <v>-8.46</v>
      </c>
      <c r="K204">
        <f t="shared" si="18"/>
        <v>0</v>
      </c>
      <c r="L204">
        <f t="shared" si="19"/>
        <v>1308</v>
      </c>
      <c r="M204">
        <f t="shared" si="17"/>
        <v>654</v>
      </c>
      <c r="N204" s="13"/>
    </row>
    <row r="205" spans="1:14" ht="19.5" customHeight="1">
      <c r="A205" s="7" t="s">
        <v>397</v>
      </c>
      <c r="B205" s="7" t="s">
        <v>2</v>
      </c>
      <c r="C205" s="8">
        <v>-174079</v>
      </c>
      <c r="D205" s="8">
        <v>-174071</v>
      </c>
      <c r="E205" s="8">
        <f t="shared" si="15"/>
        <v>164155</v>
      </c>
      <c r="F205" s="8">
        <f t="shared" si="16"/>
        <v>164163</v>
      </c>
      <c r="G205" s="7" t="s">
        <v>203</v>
      </c>
      <c r="H205" s="7">
        <v>6.3</v>
      </c>
      <c r="I205" s="7">
        <v>-9.11</v>
      </c>
      <c r="K205">
        <f t="shared" si="18"/>
        <v>1308</v>
      </c>
      <c r="L205">
        <f t="shared" si="19"/>
        <v>1</v>
      </c>
      <c r="M205">
        <f t="shared" si="17"/>
        <v>654.5</v>
      </c>
      <c r="N205" s="13"/>
    </row>
    <row r="206" spans="1:14" ht="19.5" customHeight="1">
      <c r="A206" s="7" t="s">
        <v>397</v>
      </c>
      <c r="B206" s="7" t="s">
        <v>2</v>
      </c>
      <c r="C206" s="8">
        <v>-174078</v>
      </c>
      <c r="D206" s="8">
        <v>-174070</v>
      </c>
      <c r="E206" s="8">
        <f t="shared" si="15"/>
        <v>164156</v>
      </c>
      <c r="F206" s="8">
        <f t="shared" si="16"/>
        <v>164164</v>
      </c>
      <c r="G206" s="7" t="s">
        <v>204</v>
      </c>
      <c r="H206" s="7">
        <v>6.69</v>
      </c>
      <c r="I206" s="7">
        <v>-9.54</v>
      </c>
      <c r="K206">
        <f t="shared" si="18"/>
        <v>1</v>
      </c>
      <c r="L206">
        <f t="shared" si="19"/>
        <v>2179</v>
      </c>
      <c r="M206">
        <f t="shared" si="17"/>
        <v>1090</v>
      </c>
      <c r="N206" s="13"/>
    </row>
    <row r="207" spans="1:14" ht="19.5" customHeight="1">
      <c r="A207" s="7" t="s">
        <v>397</v>
      </c>
      <c r="B207" s="7" t="s">
        <v>2</v>
      </c>
      <c r="C207" s="8">
        <v>-171899</v>
      </c>
      <c r="D207" s="8">
        <v>-171891</v>
      </c>
      <c r="E207" s="8">
        <f t="shared" si="15"/>
        <v>166335</v>
      </c>
      <c r="F207" s="8">
        <f t="shared" si="16"/>
        <v>166343</v>
      </c>
      <c r="G207" s="7" t="s">
        <v>205</v>
      </c>
      <c r="H207" s="7">
        <v>5.34</v>
      </c>
      <c r="I207" s="7">
        <v>-7.52</v>
      </c>
      <c r="K207">
        <f t="shared" si="18"/>
        <v>2179</v>
      </c>
      <c r="L207">
        <f t="shared" si="19"/>
        <v>54</v>
      </c>
      <c r="M207">
        <f t="shared" si="17"/>
        <v>1116.5</v>
      </c>
      <c r="N207" s="13"/>
    </row>
    <row r="208" spans="1:14" ht="19.5" customHeight="1">
      <c r="A208" s="7" t="s">
        <v>397</v>
      </c>
      <c r="B208" s="7" t="s">
        <v>0</v>
      </c>
      <c r="C208" s="8">
        <v>-171845</v>
      </c>
      <c r="D208" s="8">
        <v>-171837</v>
      </c>
      <c r="E208" s="8">
        <f t="shared" si="15"/>
        <v>166389</v>
      </c>
      <c r="F208" s="8">
        <f t="shared" si="16"/>
        <v>166397</v>
      </c>
      <c r="G208" s="7" t="s">
        <v>206</v>
      </c>
      <c r="H208" s="7">
        <v>5.35</v>
      </c>
      <c r="I208" s="7">
        <v>-7.58</v>
      </c>
      <c r="K208">
        <f t="shared" si="18"/>
        <v>54</v>
      </c>
      <c r="L208">
        <f t="shared" si="19"/>
        <v>178</v>
      </c>
      <c r="M208">
        <f t="shared" si="17"/>
        <v>116</v>
      </c>
      <c r="N208" s="13"/>
    </row>
    <row r="209" spans="1:14" ht="19.5" customHeight="1">
      <c r="A209" s="7" t="s">
        <v>397</v>
      </c>
      <c r="B209" s="7" t="s">
        <v>0</v>
      </c>
      <c r="C209" s="8">
        <v>-171667</v>
      </c>
      <c r="D209" s="8">
        <v>-171659</v>
      </c>
      <c r="E209" s="8">
        <f t="shared" si="15"/>
        <v>166567</v>
      </c>
      <c r="F209" s="8">
        <f t="shared" si="16"/>
        <v>166575</v>
      </c>
      <c r="G209" s="7" t="s">
        <v>207</v>
      </c>
      <c r="H209" s="7">
        <v>5.75</v>
      </c>
      <c r="I209" s="7">
        <v>-8.16</v>
      </c>
      <c r="K209">
        <f t="shared" si="18"/>
        <v>178</v>
      </c>
      <c r="L209">
        <f t="shared" si="19"/>
        <v>349</v>
      </c>
      <c r="M209">
        <f t="shared" si="17"/>
        <v>263.5</v>
      </c>
      <c r="N209" s="13"/>
    </row>
    <row r="210" spans="1:14" ht="19.5" customHeight="1">
      <c r="A210" s="7" t="s">
        <v>397</v>
      </c>
      <c r="B210" s="7" t="s">
        <v>0</v>
      </c>
      <c r="C210" s="8">
        <v>-171318</v>
      </c>
      <c r="D210" s="8">
        <v>-171310</v>
      </c>
      <c r="E210" s="8">
        <f t="shared" si="15"/>
        <v>166916</v>
      </c>
      <c r="F210" s="8">
        <f t="shared" si="16"/>
        <v>166924</v>
      </c>
      <c r="G210" s="7" t="s">
        <v>208</v>
      </c>
      <c r="H210" s="7">
        <v>5.58</v>
      </c>
      <c r="I210" s="7">
        <v>-7.8</v>
      </c>
      <c r="K210">
        <f t="shared" si="18"/>
        <v>349</v>
      </c>
      <c r="L210">
        <f t="shared" si="19"/>
        <v>1</v>
      </c>
      <c r="M210">
        <f t="shared" si="17"/>
        <v>175</v>
      </c>
      <c r="N210" s="13"/>
    </row>
    <row r="211" spans="1:14" ht="19.5" customHeight="1">
      <c r="A211" s="7" t="s">
        <v>397</v>
      </c>
      <c r="B211" s="7" t="s">
        <v>0</v>
      </c>
      <c r="C211" s="8">
        <v>-171317</v>
      </c>
      <c r="D211" s="8">
        <v>-171309</v>
      </c>
      <c r="E211" s="8">
        <f t="shared" si="15"/>
        <v>166917</v>
      </c>
      <c r="F211" s="8">
        <f t="shared" si="16"/>
        <v>166925</v>
      </c>
      <c r="G211" s="7" t="s">
        <v>209</v>
      </c>
      <c r="H211" s="7">
        <v>5.25</v>
      </c>
      <c r="I211" s="7">
        <v>-7.41</v>
      </c>
      <c r="K211">
        <f t="shared" si="18"/>
        <v>1</v>
      </c>
      <c r="L211">
        <f t="shared" si="19"/>
        <v>606</v>
      </c>
      <c r="M211">
        <f t="shared" si="17"/>
        <v>303.5</v>
      </c>
      <c r="N211" s="13"/>
    </row>
    <row r="212" spans="1:14" ht="19.5" customHeight="1">
      <c r="A212" s="7" t="s">
        <v>397</v>
      </c>
      <c r="B212" s="7" t="s">
        <v>2</v>
      </c>
      <c r="C212" s="8">
        <v>-170711</v>
      </c>
      <c r="D212" s="8">
        <v>-170703</v>
      </c>
      <c r="E212" s="8">
        <f t="shared" si="15"/>
        <v>167523</v>
      </c>
      <c r="F212" s="8">
        <f t="shared" si="16"/>
        <v>167531</v>
      </c>
      <c r="G212" s="7" t="s">
        <v>210</v>
      </c>
      <c r="H212" s="7">
        <v>5.55</v>
      </c>
      <c r="I212" s="7">
        <v>-7.78</v>
      </c>
      <c r="K212">
        <f t="shared" si="18"/>
        <v>606</v>
      </c>
      <c r="L212">
        <f t="shared" si="19"/>
        <v>3449</v>
      </c>
      <c r="M212">
        <f t="shared" si="17"/>
        <v>2027.5</v>
      </c>
      <c r="N212" s="13"/>
    </row>
    <row r="213" spans="1:14" ht="19.5" customHeight="1">
      <c r="A213" s="7" t="s">
        <v>397</v>
      </c>
      <c r="B213" s="7" t="s">
        <v>0</v>
      </c>
      <c r="C213" s="8">
        <v>-167262</v>
      </c>
      <c r="D213" s="8">
        <v>-167254</v>
      </c>
      <c r="E213" s="8">
        <f t="shared" si="15"/>
        <v>170972</v>
      </c>
      <c r="F213" s="8">
        <f t="shared" si="16"/>
        <v>170980</v>
      </c>
      <c r="G213" s="7" t="s">
        <v>211</v>
      </c>
      <c r="H213" s="7">
        <v>6.76</v>
      </c>
      <c r="I213" s="7">
        <v>-9.79</v>
      </c>
      <c r="K213">
        <f t="shared" si="18"/>
        <v>3449</v>
      </c>
      <c r="L213">
        <f t="shared" si="19"/>
        <v>236</v>
      </c>
      <c r="M213">
        <f t="shared" si="17"/>
        <v>1842.5</v>
      </c>
      <c r="N213" s="13"/>
    </row>
    <row r="214" spans="1:14" ht="19.5" customHeight="1">
      <c r="A214" s="15" t="s">
        <v>397</v>
      </c>
      <c r="B214" s="15" t="s">
        <v>2</v>
      </c>
      <c r="C214" s="16">
        <v>-167026</v>
      </c>
      <c r="D214" s="16">
        <v>-167018</v>
      </c>
      <c r="E214" s="16">
        <f t="shared" si="15"/>
        <v>171208</v>
      </c>
      <c r="F214" s="16">
        <f t="shared" si="16"/>
        <v>171216</v>
      </c>
      <c r="G214" s="15" t="s">
        <v>212</v>
      </c>
      <c r="H214" s="15">
        <v>5.69</v>
      </c>
      <c r="I214" s="15">
        <v>-7.98</v>
      </c>
      <c r="J214" s="17" t="s">
        <v>405</v>
      </c>
      <c r="K214" s="17">
        <f t="shared" si="18"/>
        <v>236</v>
      </c>
      <c r="L214" s="17">
        <f t="shared" si="19"/>
        <v>0</v>
      </c>
      <c r="M214" s="17">
        <f t="shared" si="17"/>
        <v>118</v>
      </c>
      <c r="N214" s="18"/>
    </row>
    <row r="215" spans="1:14" ht="19.5" customHeight="1">
      <c r="A215" s="15" t="s">
        <v>397</v>
      </c>
      <c r="B215" s="15" t="s">
        <v>0</v>
      </c>
      <c r="C215" s="16">
        <v>-167026</v>
      </c>
      <c r="D215" s="16">
        <v>-167018</v>
      </c>
      <c r="E215" s="16">
        <f t="shared" si="15"/>
        <v>171208</v>
      </c>
      <c r="F215" s="16">
        <f t="shared" si="16"/>
        <v>171216</v>
      </c>
      <c r="G215" s="15" t="s">
        <v>213</v>
      </c>
      <c r="H215" s="15">
        <v>5.7</v>
      </c>
      <c r="I215" s="15">
        <v>-8.01</v>
      </c>
      <c r="J215" s="17" t="s">
        <v>405</v>
      </c>
      <c r="K215" s="17">
        <f t="shared" si="18"/>
        <v>0</v>
      </c>
      <c r="L215" s="17">
        <f t="shared" si="19"/>
        <v>1466</v>
      </c>
      <c r="M215" s="17">
        <f t="shared" si="17"/>
        <v>733</v>
      </c>
      <c r="N215" s="18"/>
    </row>
    <row r="216" spans="1:14" ht="19.5" customHeight="1">
      <c r="A216" s="15" t="s">
        <v>397</v>
      </c>
      <c r="B216" s="15" t="s">
        <v>0</v>
      </c>
      <c r="C216" s="16">
        <v>-165560</v>
      </c>
      <c r="D216" s="16">
        <v>-165552</v>
      </c>
      <c r="E216" s="16">
        <f t="shared" si="15"/>
        <v>172674</v>
      </c>
      <c r="F216" s="16">
        <f t="shared" si="16"/>
        <v>172682</v>
      </c>
      <c r="G216" s="15" t="s">
        <v>214</v>
      </c>
      <c r="H216" s="15">
        <v>6.59</v>
      </c>
      <c r="I216" s="15">
        <v>-9.37</v>
      </c>
      <c r="J216" s="17" t="s">
        <v>405</v>
      </c>
      <c r="K216" s="17">
        <f t="shared" si="18"/>
        <v>1466</v>
      </c>
      <c r="L216" s="17">
        <f t="shared" si="19"/>
        <v>4150</v>
      </c>
      <c r="M216" s="17">
        <f t="shared" si="17"/>
        <v>2808</v>
      </c>
      <c r="N216" s="18">
        <f>AVERAGE(M214:M216)</f>
        <v>1219.6666666666667</v>
      </c>
    </row>
    <row r="217" spans="1:14" ht="19.5" customHeight="1">
      <c r="A217" s="7" t="s">
        <v>397</v>
      </c>
      <c r="B217" s="7" t="s">
        <v>0</v>
      </c>
      <c r="C217" s="8">
        <v>-161410</v>
      </c>
      <c r="D217" s="8">
        <v>-161402</v>
      </c>
      <c r="E217" s="8">
        <f t="shared" si="15"/>
        <v>176824</v>
      </c>
      <c r="F217" s="8">
        <f t="shared" si="16"/>
        <v>176832</v>
      </c>
      <c r="G217" s="7" t="s">
        <v>215</v>
      </c>
      <c r="H217" s="7">
        <v>5.25</v>
      </c>
      <c r="I217" s="7">
        <v>-7.41</v>
      </c>
      <c r="K217">
        <f t="shared" si="18"/>
        <v>4150</v>
      </c>
      <c r="L217">
        <f t="shared" si="19"/>
        <v>2890</v>
      </c>
      <c r="M217">
        <f t="shared" si="17"/>
        <v>3520</v>
      </c>
      <c r="N217" s="13"/>
    </row>
    <row r="218" spans="1:14" ht="19.5" customHeight="1">
      <c r="A218" s="7" t="s">
        <v>397</v>
      </c>
      <c r="B218" s="7" t="s">
        <v>0</v>
      </c>
      <c r="C218" s="8">
        <v>-158520</v>
      </c>
      <c r="D218" s="8">
        <v>-158512</v>
      </c>
      <c r="E218" s="8">
        <f t="shared" si="15"/>
        <v>179714</v>
      </c>
      <c r="F218" s="8">
        <f t="shared" si="16"/>
        <v>179722</v>
      </c>
      <c r="G218" s="7" t="s">
        <v>216</v>
      </c>
      <c r="H218" s="7">
        <v>5.35</v>
      </c>
      <c r="I218" s="7">
        <v>-7.56</v>
      </c>
      <c r="K218">
        <f t="shared" si="18"/>
        <v>2890</v>
      </c>
      <c r="L218">
        <f t="shared" si="19"/>
        <v>2973</v>
      </c>
      <c r="M218">
        <f t="shared" si="17"/>
        <v>2931.5</v>
      </c>
      <c r="N218" s="13"/>
    </row>
    <row r="219" spans="1:14" ht="19.5" customHeight="1">
      <c r="A219" s="7" t="s">
        <v>397</v>
      </c>
      <c r="B219" s="7" t="s">
        <v>0</v>
      </c>
      <c r="C219" s="8">
        <v>-155547</v>
      </c>
      <c r="D219" s="8">
        <v>-155539</v>
      </c>
      <c r="E219" s="8">
        <f t="shared" si="15"/>
        <v>182687</v>
      </c>
      <c r="F219" s="8">
        <f t="shared" si="16"/>
        <v>182695</v>
      </c>
      <c r="G219" s="7" t="s">
        <v>217</v>
      </c>
      <c r="H219" s="7">
        <v>7.87</v>
      </c>
      <c r="I219" s="7">
        <v>-12.05</v>
      </c>
      <c r="K219">
        <f t="shared" si="18"/>
        <v>2973</v>
      </c>
      <c r="L219">
        <f t="shared" si="19"/>
        <v>1353</v>
      </c>
      <c r="M219">
        <f t="shared" si="17"/>
        <v>2163</v>
      </c>
      <c r="N219" s="13"/>
    </row>
    <row r="220" spans="1:14" ht="19.5" customHeight="1">
      <c r="A220" s="7" t="s">
        <v>397</v>
      </c>
      <c r="B220" s="7" t="s">
        <v>2</v>
      </c>
      <c r="C220" s="8">
        <v>-154194</v>
      </c>
      <c r="D220" s="8">
        <v>-154186</v>
      </c>
      <c r="E220" s="8">
        <f t="shared" si="15"/>
        <v>184040</v>
      </c>
      <c r="F220" s="8">
        <f t="shared" si="16"/>
        <v>184048</v>
      </c>
      <c r="G220" s="7" t="s">
        <v>218</v>
      </c>
      <c r="H220" s="7">
        <v>5.26</v>
      </c>
      <c r="I220" s="7">
        <v>-7.43</v>
      </c>
      <c r="K220">
        <f t="shared" si="18"/>
        <v>1353</v>
      </c>
      <c r="L220">
        <f t="shared" si="19"/>
        <v>1020</v>
      </c>
      <c r="M220">
        <f t="shared" si="17"/>
        <v>1186.5</v>
      </c>
      <c r="N220" s="13"/>
    </row>
    <row r="221" spans="1:14" ht="19.5" customHeight="1">
      <c r="A221" s="7" t="s">
        <v>397</v>
      </c>
      <c r="B221" s="7" t="s">
        <v>2</v>
      </c>
      <c r="C221" s="8">
        <v>-153174</v>
      </c>
      <c r="D221" s="8">
        <v>-153166</v>
      </c>
      <c r="E221" s="8">
        <f t="shared" si="15"/>
        <v>185060</v>
      </c>
      <c r="F221" s="8">
        <f t="shared" si="16"/>
        <v>185068</v>
      </c>
      <c r="G221" s="7" t="s">
        <v>219</v>
      </c>
      <c r="H221" s="7">
        <v>5.79</v>
      </c>
      <c r="I221" s="7">
        <v>-8.24</v>
      </c>
      <c r="K221">
        <f t="shared" si="18"/>
        <v>1020</v>
      </c>
      <c r="L221">
        <f t="shared" si="19"/>
        <v>1536</v>
      </c>
      <c r="M221">
        <f t="shared" si="17"/>
        <v>1278</v>
      </c>
      <c r="N221" s="13"/>
    </row>
    <row r="222" spans="1:14" ht="19.5" customHeight="1">
      <c r="A222" s="7" t="s">
        <v>397</v>
      </c>
      <c r="B222" s="7" t="s">
        <v>2</v>
      </c>
      <c r="C222" s="8">
        <v>-151638</v>
      </c>
      <c r="D222" s="8">
        <v>-151630</v>
      </c>
      <c r="E222" s="8">
        <f t="shared" si="15"/>
        <v>186596</v>
      </c>
      <c r="F222" s="8">
        <f t="shared" si="16"/>
        <v>186604</v>
      </c>
      <c r="G222" s="7" t="s">
        <v>220</v>
      </c>
      <c r="H222" s="7">
        <v>6.06</v>
      </c>
      <c r="I222" s="7">
        <v>-8.69</v>
      </c>
      <c r="K222">
        <f t="shared" si="18"/>
        <v>1536</v>
      </c>
      <c r="L222">
        <f t="shared" si="19"/>
        <v>261</v>
      </c>
      <c r="M222">
        <f t="shared" si="17"/>
        <v>898.5</v>
      </c>
      <c r="N222" s="13"/>
    </row>
    <row r="223" spans="1:14" ht="19.5" customHeight="1">
      <c r="A223" s="7" t="s">
        <v>397</v>
      </c>
      <c r="B223" s="7" t="s">
        <v>0</v>
      </c>
      <c r="C223" s="8">
        <v>-151377</v>
      </c>
      <c r="D223" s="8">
        <v>-151369</v>
      </c>
      <c r="E223" s="8">
        <f t="shared" si="15"/>
        <v>186857</v>
      </c>
      <c r="F223" s="8">
        <f t="shared" si="16"/>
        <v>186865</v>
      </c>
      <c r="G223" s="7" t="s">
        <v>221</v>
      </c>
      <c r="H223" s="7">
        <v>5.77</v>
      </c>
      <c r="I223" s="7">
        <v>-8.22</v>
      </c>
      <c r="K223">
        <f t="shared" si="18"/>
        <v>261</v>
      </c>
      <c r="L223">
        <f t="shared" si="19"/>
        <v>341</v>
      </c>
      <c r="M223">
        <f t="shared" si="17"/>
        <v>301</v>
      </c>
      <c r="N223" s="13"/>
    </row>
    <row r="224" spans="1:14" ht="19.5" customHeight="1">
      <c r="A224" s="7" t="s">
        <v>397</v>
      </c>
      <c r="B224" s="7" t="s">
        <v>2</v>
      </c>
      <c r="C224" s="8">
        <v>-151036</v>
      </c>
      <c r="D224" s="8">
        <v>-151028</v>
      </c>
      <c r="E224" s="8">
        <f t="shared" si="15"/>
        <v>187198</v>
      </c>
      <c r="F224" s="8">
        <f t="shared" si="16"/>
        <v>187206</v>
      </c>
      <c r="G224" s="7" t="s">
        <v>222</v>
      </c>
      <c r="H224" s="7">
        <v>5.61</v>
      </c>
      <c r="I224" s="7">
        <v>-7.85</v>
      </c>
      <c r="K224">
        <f t="shared" si="18"/>
        <v>341</v>
      </c>
      <c r="L224">
        <f t="shared" si="19"/>
        <v>0</v>
      </c>
      <c r="M224">
        <f t="shared" si="17"/>
        <v>170.5</v>
      </c>
      <c r="N224" s="13"/>
    </row>
    <row r="225" spans="1:14" ht="19.5" customHeight="1">
      <c r="A225" s="7" t="s">
        <v>397</v>
      </c>
      <c r="B225" s="7" t="s">
        <v>0</v>
      </c>
      <c r="C225" s="8">
        <v>-151036</v>
      </c>
      <c r="D225" s="8">
        <v>-151028</v>
      </c>
      <c r="E225" s="8">
        <f t="shared" si="15"/>
        <v>187198</v>
      </c>
      <c r="F225" s="8">
        <f t="shared" si="16"/>
        <v>187206</v>
      </c>
      <c r="G225" s="7" t="s">
        <v>223</v>
      </c>
      <c r="H225" s="7">
        <v>6.72</v>
      </c>
      <c r="I225" s="7">
        <v>-9.6</v>
      </c>
      <c r="K225">
        <f t="shared" si="18"/>
        <v>0</v>
      </c>
      <c r="L225">
        <f t="shared" si="19"/>
        <v>1292</v>
      </c>
      <c r="M225">
        <f t="shared" si="17"/>
        <v>646</v>
      </c>
      <c r="N225" s="13"/>
    </row>
    <row r="226" spans="1:14" ht="19.5" customHeight="1">
      <c r="A226" s="7" t="s">
        <v>397</v>
      </c>
      <c r="B226" s="7" t="s">
        <v>2</v>
      </c>
      <c r="C226" s="8">
        <v>-149744</v>
      </c>
      <c r="D226" s="8">
        <v>-149736</v>
      </c>
      <c r="E226" s="8">
        <f t="shared" si="15"/>
        <v>188490</v>
      </c>
      <c r="F226" s="8">
        <f t="shared" si="16"/>
        <v>188498</v>
      </c>
      <c r="G226" s="7" t="s">
        <v>224</v>
      </c>
      <c r="H226" s="7">
        <v>5.92</v>
      </c>
      <c r="I226" s="7">
        <v>-8.41</v>
      </c>
      <c r="K226">
        <f t="shared" si="18"/>
        <v>1292</v>
      </c>
      <c r="L226">
        <f t="shared" si="19"/>
        <v>1236</v>
      </c>
      <c r="M226">
        <f t="shared" si="17"/>
        <v>1264</v>
      </c>
      <c r="N226" s="13"/>
    </row>
    <row r="227" spans="1:14" ht="19.5" customHeight="1">
      <c r="A227" s="7" t="s">
        <v>397</v>
      </c>
      <c r="B227" s="7" t="s">
        <v>2</v>
      </c>
      <c r="C227" s="8">
        <v>-148508</v>
      </c>
      <c r="D227" s="8">
        <v>-148500</v>
      </c>
      <c r="E227" s="8">
        <f t="shared" si="15"/>
        <v>189726</v>
      </c>
      <c r="F227" s="8">
        <f t="shared" si="16"/>
        <v>189734</v>
      </c>
      <c r="G227" s="7" t="s">
        <v>225</v>
      </c>
      <c r="H227" s="7">
        <v>6.1</v>
      </c>
      <c r="I227" s="7">
        <v>-8.8</v>
      </c>
      <c r="K227">
        <f t="shared" si="18"/>
        <v>1236</v>
      </c>
      <c r="L227">
        <f t="shared" si="19"/>
        <v>2290</v>
      </c>
      <c r="M227">
        <f t="shared" si="17"/>
        <v>1763</v>
      </c>
      <c r="N227" s="13"/>
    </row>
    <row r="228" spans="1:14" ht="19.5" customHeight="1">
      <c r="A228" s="7" t="s">
        <v>397</v>
      </c>
      <c r="B228" s="7" t="s">
        <v>2</v>
      </c>
      <c r="C228" s="8">
        <v>-146218</v>
      </c>
      <c r="D228" s="8">
        <v>-146210</v>
      </c>
      <c r="E228" s="8">
        <f t="shared" si="15"/>
        <v>192016</v>
      </c>
      <c r="F228" s="8">
        <f t="shared" si="16"/>
        <v>192024</v>
      </c>
      <c r="G228" s="7" t="s">
        <v>226</v>
      </c>
      <c r="H228" s="7">
        <v>5.33</v>
      </c>
      <c r="I228" s="7">
        <v>-7.5</v>
      </c>
      <c r="K228">
        <f t="shared" si="18"/>
        <v>2290</v>
      </c>
      <c r="L228">
        <f t="shared" si="19"/>
        <v>7438</v>
      </c>
      <c r="M228">
        <f t="shared" si="17"/>
        <v>4864</v>
      </c>
      <c r="N228" s="13"/>
    </row>
    <row r="229" spans="1:14" ht="19.5" customHeight="1">
      <c r="A229" s="7" t="s">
        <v>397</v>
      </c>
      <c r="B229" s="7" t="s">
        <v>2</v>
      </c>
      <c r="C229" s="8">
        <v>-138780</v>
      </c>
      <c r="D229" s="8">
        <v>-138772</v>
      </c>
      <c r="E229" s="8">
        <f t="shared" si="15"/>
        <v>199454</v>
      </c>
      <c r="F229" s="8">
        <f t="shared" si="16"/>
        <v>199462</v>
      </c>
      <c r="G229" s="7" t="s">
        <v>227</v>
      </c>
      <c r="H229" s="7">
        <v>5.34</v>
      </c>
      <c r="I229" s="7">
        <v>-7.53</v>
      </c>
      <c r="K229">
        <f t="shared" si="18"/>
        <v>7438</v>
      </c>
      <c r="L229">
        <f t="shared" si="19"/>
        <v>1</v>
      </c>
      <c r="M229">
        <f t="shared" si="17"/>
        <v>3719.5</v>
      </c>
      <c r="N229" s="13"/>
    </row>
    <row r="230" spans="1:14" ht="19.5" customHeight="1">
      <c r="A230" s="7" t="s">
        <v>397</v>
      </c>
      <c r="B230" s="7" t="s">
        <v>2</v>
      </c>
      <c r="C230" s="8">
        <v>-138779</v>
      </c>
      <c r="D230" s="8">
        <v>-138771</v>
      </c>
      <c r="E230" s="8">
        <f t="shared" si="15"/>
        <v>199455</v>
      </c>
      <c r="F230" s="8">
        <f t="shared" si="16"/>
        <v>199463</v>
      </c>
      <c r="G230" s="7" t="s">
        <v>228</v>
      </c>
      <c r="H230" s="7">
        <v>5.41</v>
      </c>
      <c r="I230" s="7">
        <v>-7.63</v>
      </c>
      <c r="K230">
        <f t="shared" si="18"/>
        <v>1</v>
      </c>
      <c r="L230">
        <f t="shared" si="19"/>
        <v>1246</v>
      </c>
      <c r="M230">
        <f t="shared" si="17"/>
        <v>623.5</v>
      </c>
      <c r="N230" s="13"/>
    </row>
    <row r="231" spans="1:14" ht="19.5" customHeight="1">
      <c r="A231" s="7" t="s">
        <v>397</v>
      </c>
      <c r="B231" s="7" t="s">
        <v>0</v>
      </c>
      <c r="C231" s="8">
        <v>-137533</v>
      </c>
      <c r="D231" s="8">
        <v>-137525</v>
      </c>
      <c r="E231" s="8">
        <f t="shared" si="15"/>
        <v>200701</v>
      </c>
      <c r="F231" s="8">
        <f t="shared" si="16"/>
        <v>200709</v>
      </c>
      <c r="G231" s="7" t="s">
        <v>229</v>
      </c>
      <c r="H231" s="7">
        <v>7.3</v>
      </c>
      <c r="I231" s="7">
        <v>-11.07</v>
      </c>
      <c r="K231">
        <f t="shared" si="18"/>
        <v>1246</v>
      </c>
      <c r="L231">
        <f t="shared" si="19"/>
        <v>1</v>
      </c>
      <c r="M231">
        <f t="shared" si="17"/>
        <v>623.5</v>
      </c>
      <c r="N231" s="13"/>
    </row>
    <row r="232" spans="1:14" ht="19.5" customHeight="1">
      <c r="A232" s="7" t="s">
        <v>397</v>
      </c>
      <c r="B232" s="7" t="s">
        <v>2</v>
      </c>
      <c r="C232" s="8">
        <v>-137532</v>
      </c>
      <c r="D232" s="8">
        <v>-137524</v>
      </c>
      <c r="E232" s="8">
        <f t="shared" si="15"/>
        <v>200702</v>
      </c>
      <c r="F232" s="8">
        <f t="shared" si="16"/>
        <v>200710</v>
      </c>
      <c r="G232" s="7" t="s">
        <v>230</v>
      </c>
      <c r="H232" s="7">
        <v>5.34</v>
      </c>
      <c r="I232" s="7">
        <v>-7.54</v>
      </c>
      <c r="K232">
        <f t="shared" si="18"/>
        <v>1</v>
      </c>
      <c r="L232">
        <f t="shared" si="19"/>
        <v>0</v>
      </c>
      <c r="M232">
        <f t="shared" si="17"/>
        <v>0.5</v>
      </c>
      <c r="N232" s="13"/>
    </row>
    <row r="233" spans="1:14" ht="19.5" customHeight="1">
      <c r="A233" s="7" t="s">
        <v>397</v>
      </c>
      <c r="B233" s="7" t="s">
        <v>0</v>
      </c>
      <c r="C233" s="8">
        <v>-137532</v>
      </c>
      <c r="D233" s="8">
        <v>-137524</v>
      </c>
      <c r="E233" s="8">
        <f t="shared" si="15"/>
        <v>200702</v>
      </c>
      <c r="F233" s="8">
        <f t="shared" si="16"/>
        <v>200710</v>
      </c>
      <c r="G233" s="7" t="s">
        <v>231</v>
      </c>
      <c r="H233" s="7">
        <v>5.54</v>
      </c>
      <c r="I233" s="7">
        <v>-7.77</v>
      </c>
      <c r="K233">
        <f t="shared" si="18"/>
        <v>0</v>
      </c>
      <c r="L233">
        <f t="shared" si="19"/>
        <v>917</v>
      </c>
      <c r="M233">
        <f t="shared" si="17"/>
        <v>458.5</v>
      </c>
      <c r="N233" s="13"/>
    </row>
    <row r="234" spans="1:14" ht="19.5" customHeight="1">
      <c r="A234" s="7" t="s">
        <v>397</v>
      </c>
      <c r="B234" s="7" t="s">
        <v>2</v>
      </c>
      <c r="C234" s="8">
        <v>-136615</v>
      </c>
      <c r="D234" s="8">
        <v>-136607</v>
      </c>
      <c r="E234" s="8">
        <f t="shared" si="15"/>
        <v>201619</v>
      </c>
      <c r="F234" s="8">
        <f t="shared" si="16"/>
        <v>201627</v>
      </c>
      <c r="G234" s="7" t="s">
        <v>232</v>
      </c>
      <c r="H234" s="7">
        <v>6.06</v>
      </c>
      <c r="I234" s="7">
        <v>-8.69</v>
      </c>
      <c r="K234">
        <f t="shared" si="18"/>
        <v>917</v>
      </c>
      <c r="L234">
        <f t="shared" si="19"/>
        <v>490</v>
      </c>
      <c r="M234">
        <f t="shared" si="17"/>
        <v>703.5</v>
      </c>
      <c r="N234" s="13"/>
    </row>
    <row r="235" spans="1:14" ht="19.5" customHeight="1">
      <c r="A235" s="7" t="s">
        <v>397</v>
      </c>
      <c r="B235" s="7" t="s">
        <v>0</v>
      </c>
      <c r="C235" s="8">
        <v>-136125</v>
      </c>
      <c r="D235" s="8">
        <v>-136117</v>
      </c>
      <c r="E235" s="8">
        <f t="shared" si="15"/>
        <v>202109</v>
      </c>
      <c r="F235" s="8">
        <f t="shared" si="16"/>
        <v>202117</v>
      </c>
      <c r="G235" s="7" t="s">
        <v>233</v>
      </c>
      <c r="H235" s="7">
        <v>6.68</v>
      </c>
      <c r="I235" s="7">
        <v>-9.49</v>
      </c>
      <c r="K235">
        <f t="shared" si="18"/>
        <v>490</v>
      </c>
      <c r="L235">
        <f t="shared" si="19"/>
        <v>1258</v>
      </c>
      <c r="M235">
        <f t="shared" si="17"/>
        <v>874</v>
      </c>
      <c r="N235" s="13"/>
    </row>
    <row r="236" spans="1:14" ht="19.5" customHeight="1">
      <c r="A236" s="7" t="s">
        <v>397</v>
      </c>
      <c r="B236" s="7" t="s">
        <v>2</v>
      </c>
      <c r="C236" s="8">
        <v>-134867</v>
      </c>
      <c r="D236" s="8">
        <v>-134859</v>
      </c>
      <c r="E236" s="8">
        <f t="shared" si="15"/>
        <v>203367</v>
      </c>
      <c r="F236" s="8">
        <f t="shared" si="16"/>
        <v>203375</v>
      </c>
      <c r="G236" s="7" t="s">
        <v>234</v>
      </c>
      <c r="H236" s="7">
        <v>5.62</v>
      </c>
      <c r="I236" s="7">
        <v>-7.86</v>
      </c>
      <c r="K236">
        <f t="shared" si="18"/>
        <v>1258</v>
      </c>
      <c r="L236">
        <f t="shared" si="19"/>
        <v>77</v>
      </c>
      <c r="M236">
        <f t="shared" si="17"/>
        <v>667.5</v>
      </c>
      <c r="N236" s="13"/>
    </row>
    <row r="237" spans="1:14" ht="19.5" customHeight="1">
      <c r="A237" s="7" t="s">
        <v>397</v>
      </c>
      <c r="B237" s="7" t="s">
        <v>0</v>
      </c>
      <c r="C237" s="8">
        <v>-134790</v>
      </c>
      <c r="D237" s="8">
        <v>-134782</v>
      </c>
      <c r="E237" s="8">
        <f t="shared" si="15"/>
        <v>203444</v>
      </c>
      <c r="F237" s="8">
        <f t="shared" si="16"/>
        <v>203452</v>
      </c>
      <c r="G237" s="7" t="s">
        <v>235</v>
      </c>
      <c r="H237" s="7">
        <v>6.5</v>
      </c>
      <c r="I237" s="7">
        <v>-9.28</v>
      </c>
      <c r="K237">
        <f t="shared" si="18"/>
        <v>77</v>
      </c>
      <c r="L237">
        <f t="shared" si="19"/>
        <v>879</v>
      </c>
      <c r="M237">
        <f t="shared" si="17"/>
        <v>478</v>
      </c>
      <c r="N237" s="13"/>
    </row>
    <row r="238" spans="1:14" ht="19.5" customHeight="1">
      <c r="A238" s="7" t="s">
        <v>397</v>
      </c>
      <c r="B238" s="7" t="s">
        <v>2</v>
      </c>
      <c r="C238" s="8">
        <v>-133911</v>
      </c>
      <c r="D238" s="8">
        <v>-133903</v>
      </c>
      <c r="E238" s="8">
        <f t="shared" si="15"/>
        <v>204323</v>
      </c>
      <c r="F238" s="8">
        <f t="shared" si="16"/>
        <v>204331</v>
      </c>
      <c r="G238" s="7" t="s">
        <v>236</v>
      </c>
      <c r="H238" s="7">
        <v>5.71</v>
      </c>
      <c r="I238" s="7">
        <v>-8.03</v>
      </c>
      <c r="K238">
        <f t="shared" si="18"/>
        <v>879</v>
      </c>
      <c r="L238">
        <f t="shared" si="19"/>
        <v>3393</v>
      </c>
      <c r="M238">
        <f t="shared" si="17"/>
        <v>2136</v>
      </c>
      <c r="N238" s="13"/>
    </row>
    <row r="239" spans="1:14" ht="19.5" customHeight="1">
      <c r="A239" s="7" t="s">
        <v>397</v>
      </c>
      <c r="B239" s="7" t="s">
        <v>2</v>
      </c>
      <c r="C239" s="8">
        <v>-130518</v>
      </c>
      <c r="D239" s="8">
        <v>-130510</v>
      </c>
      <c r="E239" s="8">
        <f t="shared" si="15"/>
        <v>207716</v>
      </c>
      <c r="F239" s="8">
        <f t="shared" si="16"/>
        <v>207724</v>
      </c>
      <c r="G239" s="7" t="s">
        <v>237</v>
      </c>
      <c r="H239" s="7">
        <v>5.58</v>
      </c>
      <c r="I239" s="7">
        <v>-7.8</v>
      </c>
      <c r="K239">
        <f t="shared" si="18"/>
        <v>3393</v>
      </c>
      <c r="L239">
        <f t="shared" si="19"/>
        <v>1714</v>
      </c>
      <c r="M239">
        <f t="shared" si="17"/>
        <v>2553.5</v>
      </c>
      <c r="N239" s="13"/>
    </row>
    <row r="240" spans="1:14" ht="19.5" customHeight="1">
      <c r="A240" s="7" t="s">
        <v>397</v>
      </c>
      <c r="B240" s="7" t="s">
        <v>2</v>
      </c>
      <c r="C240" s="8">
        <v>-128804</v>
      </c>
      <c r="D240" s="8">
        <v>-128796</v>
      </c>
      <c r="E240" s="8">
        <f t="shared" si="15"/>
        <v>209430</v>
      </c>
      <c r="F240" s="8">
        <f t="shared" si="16"/>
        <v>209438</v>
      </c>
      <c r="G240" s="7" t="s">
        <v>238</v>
      </c>
      <c r="H240" s="7">
        <v>6.81</v>
      </c>
      <c r="I240" s="7">
        <v>-10.07</v>
      </c>
      <c r="K240">
        <f t="shared" si="18"/>
        <v>1714</v>
      </c>
      <c r="L240">
        <f t="shared" si="19"/>
        <v>644</v>
      </c>
      <c r="M240">
        <f t="shared" si="17"/>
        <v>1179</v>
      </c>
      <c r="N240" s="13"/>
    </row>
    <row r="241" spans="1:14" ht="19.5" customHeight="1">
      <c r="A241" s="7" t="s">
        <v>397</v>
      </c>
      <c r="B241" s="7" t="s">
        <v>0</v>
      </c>
      <c r="C241" s="8">
        <v>-128160</v>
      </c>
      <c r="D241" s="8">
        <v>-128152</v>
      </c>
      <c r="E241" s="8">
        <f t="shared" si="15"/>
        <v>210074</v>
      </c>
      <c r="F241" s="8">
        <f t="shared" si="16"/>
        <v>210082</v>
      </c>
      <c r="G241" s="7" t="s">
        <v>239</v>
      </c>
      <c r="H241" s="7">
        <v>5.92</v>
      </c>
      <c r="I241" s="7">
        <v>-8.41</v>
      </c>
      <c r="K241">
        <f t="shared" si="18"/>
        <v>644</v>
      </c>
      <c r="L241">
        <f t="shared" si="19"/>
        <v>28</v>
      </c>
      <c r="M241">
        <f t="shared" si="17"/>
        <v>336</v>
      </c>
      <c r="N241" s="13"/>
    </row>
    <row r="242" spans="1:14" ht="19.5" customHeight="1">
      <c r="A242" s="7" t="s">
        <v>397</v>
      </c>
      <c r="B242" s="7" t="s">
        <v>0</v>
      </c>
      <c r="C242" s="8">
        <v>-128132</v>
      </c>
      <c r="D242" s="8">
        <v>-128124</v>
      </c>
      <c r="E242" s="8">
        <f t="shared" si="15"/>
        <v>210102</v>
      </c>
      <c r="F242" s="8">
        <f t="shared" si="16"/>
        <v>210110</v>
      </c>
      <c r="G242" s="7" t="s">
        <v>240</v>
      </c>
      <c r="H242" s="7">
        <v>5.45</v>
      </c>
      <c r="I242" s="7">
        <v>-7.66</v>
      </c>
      <c r="K242">
        <f t="shared" si="18"/>
        <v>28</v>
      </c>
      <c r="L242">
        <f t="shared" si="19"/>
        <v>67</v>
      </c>
      <c r="M242">
        <f t="shared" si="17"/>
        <v>47.5</v>
      </c>
      <c r="N242" s="13"/>
    </row>
    <row r="243" spans="1:14" ht="19.5" customHeight="1">
      <c r="A243" s="7" t="s">
        <v>397</v>
      </c>
      <c r="B243" s="7" t="s">
        <v>0</v>
      </c>
      <c r="C243" s="8">
        <v>-128065</v>
      </c>
      <c r="D243" s="8">
        <v>-128057</v>
      </c>
      <c r="E243" s="8">
        <f t="shared" si="15"/>
        <v>210169</v>
      </c>
      <c r="F243" s="8">
        <f t="shared" si="16"/>
        <v>210177</v>
      </c>
      <c r="G243" s="7" t="s">
        <v>241</v>
      </c>
      <c r="H243" s="7">
        <v>6</v>
      </c>
      <c r="I243" s="7">
        <v>-8.55</v>
      </c>
      <c r="K243">
        <f t="shared" si="18"/>
        <v>67</v>
      </c>
      <c r="L243">
        <f t="shared" si="19"/>
        <v>244</v>
      </c>
      <c r="M243">
        <f t="shared" si="17"/>
        <v>155.5</v>
      </c>
      <c r="N243" s="13"/>
    </row>
    <row r="244" spans="1:14" ht="19.5" customHeight="1">
      <c r="A244" s="7" t="s">
        <v>397</v>
      </c>
      <c r="B244" s="7" t="s">
        <v>2</v>
      </c>
      <c r="C244" s="8">
        <v>-127821</v>
      </c>
      <c r="D244" s="8">
        <v>-127813</v>
      </c>
      <c r="E244" s="8">
        <f t="shared" si="15"/>
        <v>210413</v>
      </c>
      <c r="F244" s="8">
        <f t="shared" si="16"/>
        <v>210421</v>
      </c>
      <c r="G244" s="7" t="s">
        <v>242</v>
      </c>
      <c r="H244" s="7">
        <v>5.79</v>
      </c>
      <c r="I244" s="7">
        <v>-8.24</v>
      </c>
      <c r="K244">
        <f t="shared" si="18"/>
        <v>244</v>
      </c>
      <c r="L244">
        <f t="shared" si="19"/>
        <v>1029</v>
      </c>
      <c r="M244">
        <f t="shared" si="17"/>
        <v>636.5</v>
      </c>
      <c r="N244" s="13"/>
    </row>
    <row r="245" spans="1:14" ht="19.5" customHeight="1">
      <c r="A245" s="7" t="s">
        <v>397</v>
      </c>
      <c r="B245" s="7" t="s">
        <v>2</v>
      </c>
      <c r="C245" s="8">
        <v>-126792</v>
      </c>
      <c r="D245" s="8">
        <v>-126784</v>
      </c>
      <c r="E245" s="8">
        <f t="shared" si="15"/>
        <v>211442</v>
      </c>
      <c r="F245" s="8">
        <f t="shared" si="16"/>
        <v>211450</v>
      </c>
      <c r="G245" s="7" t="s">
        <v>243</v>
      </c>
      <c r="H245" s="7">
        <v>5.76</v>
      </c>
      <c r="I245" s="7">
        <v>-8.19</v>
      </c>
      <c r="K245">
        <f t="shared" si="18"/>
        <v>1029</v>
      </c>
      <c r="L245">
        <f t="shared" si="19"/>
        <v>525</v>
      </c>
      <c r="M245">
        <f t="shared" si="17"/>
        <v>777</v>
      </c>
      <c r="N245" s="13"/>
    </row>
    <row r="246" spans="1:14" ht="19.5" customHeight="1">
      <c r="A246" s="7" t="s">
        <v>397</v>
      </c>
      <c r="B246" s="7" t="s">
        <v>2</v>
      </c>
      <c r="C246" s="8">
        <v>-126267</v>
      </c>
      <c r="D246" s="8">
        <v>-126259</v>
      </c>
      <c r="E246" s="8">
        <f t="shared" si="15"/>
        <v>211967</v>
      </c>
      <c r="F246" s="8">
        <f t="shared" si="16"/>
        <v>211975</v>
      </c>
      <c r="G246" s="7" t="s">
        <v>244</v>
      </c>
      <c r="H246" s="7">
        <v>5.61</v>
      </c>
      <c r="I246" s="7">
        <v>-7.85</v>
      </c>
      <c r="K246">
        <f t="shared" si="18"/>
        <v>525</v>
      </c>
      <c r="L246">
        <f t="shared" si="19"/>
        <v>0</v>
      </c>
      <c r="M246">
        <f t="shared" si="17"/>
        <v>262.5</v>
      </c>
      <c r="N246" s="13"/>
    </row>
    <row r="247" spans="1:14" ht="19.5" customHeight="1">
      <c r="A247" s="7" t="s">
        <v>397</v>
      </c>
      <c r="B247" s="7" t="s">
        <v>0</v>
      </c>
      <c r="C247" s="8">
        <v>-126267</v>
      </c>
      <c r="D247" s="8">
        <v>-126259</v>
      </c>
      <c r="E247" s="8">
        <f t="shared" si="15"/>
        <v>211967</v>
      </c>
      <c r="F247" s="8">
        <f t="shared" si="16"/>
        <v>211975</v>
      </c>
      <c r="G247" s="7" t="s">
        <v>245</v>
      </c>
      <c r="H247" s="7">
        <v>6.72</v>
      </c>
      <c r="I247" s="7">
        <v>-9.6</v>
      </c>
      <c r="K247">
        <f t="shared" si="18"/>
        <v>0</v>
      </c>
      <c r="L247">
        <f t="shared" si="19"/>
        <v>720</v>
      </c>
      <c r="M247">
        <f t="shared" si="17"/>
        <v>360</v>
      </c>
      <c r="N247" s="13"/>
    </row>
    <row r="248" spans="1:14" ht="19.5" customHeight="1">
      <c r="A248" s="7" t="s">
        <v>397</v>
      </c>
      <c r="B248" s="7" t="s">
        <v>2</v>
      </c>
      <c r="C248" s="8">
        <v>-125547</v>
      </c>
      <c r="D248" s="8">
        <v>-125539</v>
      </c>
      <c r="E248" s="8">
        <f t="shared" si="15"/>
        <v>212687</v>
      </c>
      <c r="F248" s="8">
        <f t="shared" si="16"/>
        <v>212695</v>
      </c>
      <c r="G248" s="7" t="s">
        <v>246</v>
      </c>
      <c r="H248" s="7">
        <v>5.34</v>
      </c>
      <c r="I248" s="7">
        <v>-7.52</v>
      </c>
      <c r="K248">
        <f t="shared" si="18"/>
        <v>720</v>
      </c>
      <c r="L248">
        <f t="shared" si="19"/>
        <v>1821</v>
      </c>
      <c r="M248">
        <f t="shared" si="17"/>
        <v>1270.5</v>
      </c>
      <c r="N248" s="13"/>
    </row>
    <row r="249" spans="1:14" ht="19.5" customHeight="1">
      <c r="A249" s="7" t="s">
        <v>397</v>
      </c>
      <c r="B249" s="7" t="s">
        <v>2</v>
      </c>
      <c r="C249" s="8">
        <v>-123726</v>
      </c>
      <c r="D249" s="8">
        <v>-123718</v>
      </c>
      <c r="E249" s="8">
        <f t="shared" si="15"/>
        <v>214508</v>
      </c>
      <c r="F249" s="8">
        <f t="shared" si="16"/>
        <v>214516</v>
      </c>
      <c r="G249" s="7" t="s">
        <v>247</v>
      </c>
      <c r="H249" s="7">
        <v>5.53</v>
      </c>
      <c r="I249" s="7">
        <v>-7.74</v>
      </c>
      <c r="K249">
        <f t="shared" si="18"/>
        <v>1821</v>
      </c>
      <c r="L249">
        <f t="shared" si="19"/>
        <v>264</v>
      </c>
      <c r="M249">
        <f t="shared" si="17"/>
        <v>1042.5</v>
      </c>
      <c r="N249" s="13"/>
    </row>
    <row r="250" spans="1:14" ht="19.5" customHeight="1">
      <c r="A250" s="7" t="s">
        <v>397</v>
      </c>
      <c r="B250" s="7" t="s">
        <v>0</v>
      </c>
      <c r="C250" s="8">
        <v>-123462</v>
      </c>
      <c r="D250" s="8">
        <v>-123454</v>
      </c>
      <c r="E250" s="8">
        <f t="shared" si="15"/>
        <v>214772</v>
      </c>
      <c r="F250" s="8">
        <f t="shared" si="16"/>
        <v>214780</v>
      </c>
      <c r="G250" s="7" t="s">
        <v>248</v>
      </c>
      <c r="H250" s="7">
        <v>5.71</v>
      </c>
      <c r="I250" s="7">
        <v>-8.03</v>
      </c>
      <c r="K250">
        <f t="shared" si="18"/>
        <v>264</v>
      </c>
      <c r="L250">
        <f t="shared" si="19"/>
        <v>1208</v>
      </c>
      <c r="M250">
        <f t="shared" si="17"/>
        <v>736</v>
      </c>
      <c r="N250" s="13"/>
    </row>
    <row r="251" spans="1:14" ht="19.5" customHeight="1">
      <c r="A251" s="7" t="s">
        <v>397</v>
      </c>
      <c r="B251" s="7" t="s">
        <v>2</v>
      </c>
      <c r="C251" s="8">
        <v>-122254</v>
      </c>
      <c r="D251" s="8">
        <v>-122246</v>
      </c>
      <c r="E251" s="8">
        <f t="shared" si="15"/>
        <v>215980</v>
      </c>
      <c r="F251" s="8">
        <f t="shared" si="16"/>
        <v>215988</v>
      </c>
      <c r="G251" s="7" t="s">
        <v>249</v>
      </c>
      <c r="H251" s="7">
        <v>6.39</v>
      </c>
      <c r="I251" s="7">
        <v>-9.15</v>
      </c>
      <c r="K251">
        <f t="shared" si="18"/>
        <v>1208</v>
      </c>
      <c r="L251">
        <f t="shared" si="19"/>
        <v>886</v>
      </c>
      <c r="M251">
        <f t="shared" si="17"/>
        <v>1047</v>
      </c>
      <c r="N251" s="13"/>
    </row>
    <row r="252" spans="1:14" ht="19.5" customHeight="1">
      <c r="A252" s="7" t="s">
        <v>397</v>
      </c>
      <c r="B252" s="7" t="s">
        <v>2</v>
      </c>
      <c r="C252" s="8">
        <v>-121368</v>
      </c>
      <c r="D252" s="8">
        <v>-121360</v>
      </c>
      <c r="E252" s="8">
        <f t="shared" si="15"/>
        <v>216866</v>
      </c>
      <c r="F252" s="8">
        <f t="shared" si="16"/>
        <v>216874</v>
      </c>
      <c r="G252" s="7" t="s">
        <v>250</v>
      </c>
      <c r="H252" s="7">
        <v>6.74</v>
      </c>
      <c r="I252" s="7">
        <v>-9.69</v>
      </c>
      <c r="K252">
        <f t="shared" si="18"/>
        <v>886</v>
      </c>
      <c r="L252">
        <f t="shared" si="19"/>
        <v>2400</v>
      </c>
      <c r="M252">
        <f t="shared" si="17"/>
        <v>1643</v>
      </c>
      <c r="N252" s="13"/>
    </row>
    <row r="253" spans="1:14" ht="19.5" customHeight="1">
      <c r="A253" s="7" t="s">
        <v>397</v>
      </c>
      <c r="B253" s="7" t="s">
        <v>0</v>
      </c>
      <c r="C253" s="8">
        <v>-118968</v>
      </c>
      <c r="D253" s="8">
        <v>-118960</v>
      </c>
      <c r="E253" s="8">
        <f t="shared" si="15"/>
        <v>219266</v>
      </c>
      <c r="F253" s="8">
        <f t="shared" si="16"/>
        <v>219274</v>
      </c>
      <c r="G253" s="7" t="s">
        <v>251</v>
      </c>
      <c r="H253" s="7">
        <v>5.41</v>
      </c>
      <c r="I253" s="7">
        <v>-7.61</v>
      </c>
      <c r="K253">
        <f t="shared" si="18"/>
        <v>2400</v>
      </c>
      <c r="L253">
        <f t="shared" si="19"/>
        <v>4202</v>
      </c>
      <c r="M253">
        <f t="shared" si="17"/>
        <v>3301</v>
      </c>
      <c r="N253" s="13"/>
    </row>
    <row r="254" spans="1:14" ht="19.5" customHeight="1">
      <c r="A254" s="7" t="s">
        <v>397</v>
      </c>
      <c r="B254" s="7" t="s">
        <v>0</v>
      </c>
      <c r="C254" s="8">
        <v>-114766</v>
      </c>
      <c r="D254" s="8">
        <v>-114758</v>
      </c>
      <c r="E254" s="8">
        <f t="shared" si="15"/>
        <v>223468</v>
      </c>
      <c r="F254" s="8">
        <f t="shared" si="16"/>
        <v>223476</v>
      </c>
      <c r="G254" s="7" t="s">
        <v>252</v>
      </c>
      <c r="H254" s="7">
        <v>5.79</v>
      </c>
      <c r="I254" s="7">
        <v>-8.24</v>
      </c>
      <c r="K254">
        <f t="shared" si="18"/>
        <v>4202</v>
      </c>
      <c r="L254">
        <f t="shared" si="19"/>
        <v>286</v>
      </c>
      <c r="M254">
        <f t="shared" si="17"/>
        <v>2244</v>
      </c>
      <c r="N254" s="13"/>
    </row>
    <row r="255" spans="1:14" ht="19.5" customHeight="1">
      <c r="A255" s="7" t="s">
        <v>397</v>
      </c>
      <c r="B255" s="7" t="s">
        <v>2</v>
      </c>
      <c r="C255" s="8">
        <v>-114480</v>
      </c>
      <c r="D255" s="8">
        <v>-114472</v>
      </c>
      <c r="E255" s="8">
        <f t="shared" si="15"/>
        <v>223754</v>
      </c>
      <c r="F255" s="8">
        <f t="shared" si="16"/>
        <v>223762</v>
      </c>
      <c r="G255" s="7" t="s">
        <v>253</v>
      </c>
      <c r="H255" s="7">
        <v>5.53</v>
      </c>
      <c r="I255" s="7">
        <v>-7.75</v>
      </c>
      <c r="K255">
        <f t="shared" si="18"/>
        <v>286</v>
      </c>
      <c r="L255">
        <f t="shared" si="19"/>
        <v>262</v>
      </c>
      <c r="M255">
        <f t="shared" si="17"/>
        <v>274</v>
      </c>
      <c r="N255" s="13"/>
    </row>
    <row r="256" spans="1:14" ht="19.5" customHeight="1">
      <c r="A256" s="7" t="s">
        <v>397</v>
      </c>
      <c r="B256" s="7" t="s">
        <v>2</v>
      </c>
      <c r="C256" s="8">
        <v>-114218</v>
      </c>
      <c r="D256" s="8">
        <v>-114210</v>
      </c>
      <c r="E256" s="8">
        <f t="shared" si="15"/>
        <v>224016</v>
      </c>
      <c r="F256" s="8">
        <f t="shared" si="16"/>
        <v>224024</v>
      </c>
      <c r="G256" s="7" t="s">
        <v>254</v>
      </c>
      <c r="H256" s="7">
        <v>5.71</v>
      </c>
      <c r="I256" s="7">
        <v>-8.03</v>
      </c>
      <c r="K256">
        <f t="shared" si="18"/>
        <v>262</v>
      </c>
      <c r="L256">
        <f t="shared" si="19"/>
        <v>307</v>
      </c>
      <c r="M256">
        <f t="shared" si="17"/>
        <v>284.5</v>
      </c>
      <c r="N256" s="13"/>
    </row>
    <row r="257" spans="1:14" ht="19.5" customHeight="1">
      <c r="A257" s="7" t="s">
        <v>397</v>
      </c>
      <c r="B257" s="7" t="s">
        <v>2</v>
      </c>
      <c r="C257" s="8">
        <v>-113911</v>
      </c>
      <c r="D257" s="8">
        <v>-113903</v>
      </c>
      <c r="E257" s="8">
        <f t="shared" si="15"/>
        <v>224323</v>
      </c>
      <c r="F257" s="8">
        <f t="shared" si="16"/>
        <v>224331</v>
      </c>
      <c r="G257" s="7" t="s">
        <v>255</v>
      </c>
      <c r="H257" s="7">
        <v>5.63</v>
      </c>
      <c r="I257" s="7">
        <v>-7.89</v>
      </c>
      <c r="K257">
        <f t="shared" si="18"/>
        <v>307</v>
      </c>
      <c r="L257">
        <f t="shared" si="19"/>
        <v>0</v>
      </c>
      <c r="M257">
        <f t="shared" si="17"/>
        <v>153.5</v>
      </c>
      <c r="N257" s="13"/>
    </row>
    <row r="258" spans="1:14" ht="19.5" customHeight="1">
      <c r="A258" s="7" t="s">
        <v>397</v>
      </c>
      <c r="B258" s="7" t="s">
        <v>0</v>
      </c>
      <c r="C258" s="8">
        <v>-113911</v>
      </c>
      <c r="D258" s="8">
        <v>-113903</v>
      </c>
      <c r="E258" s="8">
        <f t="shared" si="15"/>
        <v>224323</v>
      </c>
      <c r="F258" s="8">
        <f t="shared" si="16"/>
        <v>224331</v>
      </c>
      <c r="G258" s="7" t="s">
        <v>256</v>
      </c>
      <c r="H258" s="7">
        <v>6.05</v>
      </c>
      <c r="I258" s="7">
        <v>-8.65</v>
      </c>
      <c r="K258">
        <f t="shared" si="18"/>
        <v>0</v>
      </c>
      <c r="L258">
        <f t="shared" si="19"/>
        <v>416</v>
      </c>
      <c r="M258">
        <f t="shared" si="17"/>
        <v>208</v>
      </c>
      <c r="N258" s="13"/>
    </row>
    <row r="259" spans="1:14" ht="19.5" customHeight="1">
      <c r="A259" s="7" t="s">
        <v>397</v>
      </c>
      <c r="B259" s="7" t="s">
        <v>2</v>
      </c>
      <c r="C259" s="8">
        <v>-113495</v>
      </c>
      <c r="D259" s="8">
        <v>-113487</v>
      </c>
      <c r="E259" s="8">
        <f t="shared" si="15"/>
        <v>224739</v>
      </c>
      <c r="F259" s="8">
        <f t="shared" si="16"/>
        <v>224747</v>
      </c>
      <c r="G259" s="7" t="s">
        <v>257</v>
      </c>
      <c r="H259" s="7">
        <v>5.63</v>
      </c>
      <c r="I259" s="7">
        <v>-7.89</v>
      </c>
      <c r="K259">
        <f t="shared" si="18"/>
        <v>416</v>
      </c>
      <c r="L259">
        <f t="shared" si="19"/>
        <v>144</v>
      </c>
      <c r="M259">
        <f t="shared" si="17"/>
        <v>280</v>
      </c>
      <c r="N259" s="13"/>
    </row>
    <row r="260" spans="1:14" ht="19.5" customHeight="1">
      <c r="A260" s="7" t="s">
        <v>397</v>
      </c>
      <c r="B260" s="7" t="s">
        <v>2</v>
      </c>
      <c r="C260" s="8">
        <v>-113351</v>
      </c>
      <c r="D260" s="8">
        <v>-113343</v>
      </c>
      <c r="E260" s="8">
        <f t="shared" si="15"/>
        <v>224883</v>
      </c>
      <c r="F260" s="8">
        <f t="shared" si="16"/>
        <v>224891</v>
      </c>
      <c r="G260" s="7" t="s">
        <v>258</v>
      </c>
      <c r="H260" s="7">
        <v>5.71</v>
      </c>
      <c r="I260" s="7">
        <v>-8.03</v>
      </c>
      <c r="K260">
        <f t="shared" si="18"/>
        <v>144</v>
      </c>
      <c r="L260">
        <f t="shared" si="19"/>
        <v>260</v>
      </c>
      <c r="M260">
        <f t="shared" si="17"/>
        <v>202</v>
      </c>
      <c r="N260" s="13"/>
    </row>
    <row r="261" spans="1:14" ht="19.5" customHeight="1">
      <c r="A261" s="7" t="s">
        <v>397</v>
      </c>
      <c r="B261" s="7" t="s">
        <v>2</v>
      </c>
      <c r="C261" s="8">
        <v>-113091</v>
      </c>
      <c r="D261" s="8">
        <v>-113083</v>
      </c>
      <c r="E261" s="8">
        <f aca="true" t="shared" si="20" ref="E261:E324">338234+C261</f>
        <v>225143</v>
      </c>
      <c r="F261" s="8">
        <f aca="true" t="shared" si="21" ref="F261:F324">338234+D261</f>
        <v>225151</v>
      </c>
      <c r="G261" s="7" t="s">
        <v>259</v>
      </c>
      <c r="H261" s="7">
        <v>6.09</v>
      </c>
      <c r="I261" s="7">
        <v>-8.72</v>
      </c>
      <c r="K261">
        <f t="shared" si="18"/>
        <v>260</v>
      </c>
      <c r="L261">
        <f t="shared" si="19"/>
        <v>570</v>
      </c>
      <c r="M261">
        <f aca="true" t="shared" si="22" ref="M261:M324">AVERAGE(K261:L261)</f>
        <v>415</v>
      </c>
      <c r="N261" s="13"/>
    </row>
    <row r="262" spans="1:14" ht="19.5" customHeight="1">
      <c r="A262" s="7" t="s">
        <v>397</v>
      </c>
      <c r="B262" s="7" t="s">
        <v>2</v>
      </c>
      <c r="C262" s="8">
        <v>-112521</v>
      </c>
      <c r="D262" s="8">
        <v>-112513</v>
      </c>
      <c r="E262" s="8">
        <f t="shared" si="20"/>
        <v>225713</v>
      </c>
      <c r="F262" s="8">
        <f t="shared" si="21"/>
        <v>225721</v>
      </c>
      <c r="G262" s="7" t="s">
        <v>260</v>
      </c>
      <c r="H262" s="7">
        <v>5.35</v>
      </c>
      <c r="I262" s="7">
        <v>-7.56</v>
      </c>
      <c r="K262">
        <f aca="true" t="shared" si="23" ref="K262:K325">E262-E261</f>
        <v>570</v>
      </c>
      <c r="L262">
        <f aca="true" t="shared" si="24" ref="L262:L325">E263-E262</f>
        <v>999</v>
      </c>
      <c r="M262">
        <f t="shared" si="22"/>
        <v>784.5</v>
      </c>
      <c r="N262" s="13"/>
    </row>
    <row r="263" spans="1:14" ht="19.5" customHeight="1">
      <c r="A263" s="7" t="s">
        <v>397</v>
      </c>
      <c r="B263" s="7" t="s">
        <v>0</v>
      </c>
      <c r="C263" s="8">
        <v>-111522</v>
      </c>
      <c r="D263" s="8">
        <v>-111514</v>
      </c>
      <c r="E263" s="8">
        <f t="shared" si="20"/>
        <v>226712</v>
      </c>
      <c r="F263" s="8">
        <f t="shared" si="21"/>
        <v>226720</v>
      </c>
      <c r="G263" s="7" t="s">
        <v>261</v>
      </c>
      <c r="H263" s="7">
        <v>6.68</v>
      </c>
      <c r="I263" s="7">
        <v>-9.49</v>
      </c>
      <c r="K263">
        <f t="shared" si="23"/>
        <v>999</v>
      </c>
      <c r="L263">
        <f t="shared" si="24"/>
        <v>60</v>
      </c>
      <c r="M263">
        <f t="shared" si="22"/>
        <v>529.5</v>
      </c>
      <c r="N263" s="13"/>
    </row>
    <row r="264" spans="1:14" ht="19.5" customHeight="1">
      <c r="A264" s="7" t="s">
        <v>397</v>
      </c>
      <c r="B264" s="7" t="s">
        <v>0</v>
      </c>
      <c r="C264" s="8">
        <v>-111462</v>
      </c>
      <c r="D264" s="8">
        <v>-111454</v>
      </c>
      <c r="E264" s="8">
        <f t="shared" si="20"/>
        <v>226772</v>
      </c>
      <c r="F264" s="8">
        <f t="shared" si="21"/>
        <v>226780</v>
      </c>
      <c r="G264" s="7" t="s">
        <v>262</v>
      </c>
      <c r="H264" s="7">
        <v>5.75</v>
      </c>
      <c r="I264" s="7">
        <v>-8.16</v>
      </c>
      <c r="K264">
        <f t="shared" si="23"/>
        <v>60</v>
      </c>
      <c r="L264">
        <f t="shared" si="24"/>
        <v>706</v>
      </c>
      <c r="M264">
        <f t="shared" si="22"/>
        <v>383</v>
      </c>
      <c r="N264" s="13"/>
    </row>
    <row r="265" spans="1:14" ht="19.5" customHeight="1">
      <c r="A265" s="7" t="s">
        <v>397</v>
      </c>
      <c r="B265" s="7" t="s">
        <v>0</v>
      </c>
      <c r="C265" s="8">
        <v>-110756</v>
      </c>
      <c r="D265" s="8">
        <v>-110748</v>
      </c>
      <c r="E265" s="8">
        <f t="shared" si="20"/>
        <v>227478</v>
      </c>
      <c r="F265" s="8">
        <f t="shared" si="21"/>
        <v>227486</v>
      </c>
      <c r="G265" s="7" t="s">
        <v>263</v>
      </c>
      <c r="H265" s="7">
        <v>5.71</v>
      </c>
      <c r="I265" s="7">
        <v>-8.03</v>
      </c>
      <c r="K265">
        <f t="shared" si="23"/>
        <v>706</v>
      </c>
      <c r="L265">
        <f t="shared" si="24"/>
        <v>1286</v>
      </c>
      <c r="M265">
        <f t="shared" si="22"/>
        <v>996</v>
      </c>
      <c r="N265" s="13"/>
    </row>
    <row r="266" spans="1:14" ht="19.5" customHeight="1">
      <c r="A266" s="7" t="s">
        <v>397</v>
      </c>
      <c r="B266" s="7" t="s">
        <v>0</v>
      </c>
      <c r="C266" s="8">
        <v>-109470</v>
      </c>
      <c r="D266" s="8">
        <v>-109462</v>
      </c>
      <c r="E266" s="8">
        <f t="shared" si="20"/>
        <v>228764</v>
      </c>
      <c r="F266" s="8">
        <f t="shared" si="21"/>
        <v>228772</v>
      </c>
      <c r="G266" s="7" t="s">
        <v>264</v>
      </c>
      <c r="H266" s="7">
        <v>5.84</v>
      </c>
      <c r="I266" s="7">
        <v>-8.33</v>
      </c>
      <c r="K266">
        <f t="shared" si="23"/>
        <v>1286</v>
      </c>
      <c r="L266">
        <f t="shared" si="24"/>
        <v>169</v>
      </c>
      <c r="M266">
        <f t="shared" si="22"/>
        <v>727.5</v>
      </c>
      <c r="N266" s="13"/>
    </row>
    <row r="267" spans="1:14" ht="19.5" customHeight="1">
      <c r="A267" s="7" t="s">
        <v>397</v>
      </c>
      <c r="B267" s="7" t="s">
        <v>0</v>
      </c>
      <c r="C267" s="8">
        <v>-109301</v>
      </c>
      <c r="D267" s="8">
        <v>-109293</v>
      </c>
      <c r="E267" s="8">
        <f t="shared" si="20"/>
        <v>228933</v>
      </c>
      <c r="F267" s="8">
        <f t="shared" si="21"/>
        <v>228941</v>
      </c>
      <c r="G267" s="7" t="s">
        <v>265</v>
      </c>
      <c r="H267" s="7">
        <v>5.3</v>
      </c>
      <c r="I267" s="7">
        <v>-7.47</v>
      </c>
      <c r="K267">
        <f t="shared" si="23"/>
        <v>169</v>
      </c>
      <c r="L267">
        <f t="shared" si="24"/>
        <v>1207</v>
      </c>
      <c r="M267">
        <f t="shared" si="22"/>
        <v>688</v>
      </c>
      <c r="N267" s="13"/>
    </row>
    <row r="268" spans="1:14" ht="19.5" customHeight="1">
      <c r="A268" s="7" t="s">
        <v>397</v>
      </c>
      <c r="B268" s="7" t="s">
        <v>2</v>
      </c>
      <c r="C268" s="8">
        <v>-108094</v>
      </c>
      <c r="D268" s="8">
        <v>-108086</v>
      </c>
      <c r="E268" s="8">
        <f t="shared" si="20"/>
        <v>230140</v>
      </c>
      <c r="F268" s="8">
        <f t="shared" si="21"/>
        <v>230148</v>
      </c>
      <c r="G268" s="7" t="s">
        <v>266</v>
      </c>
      <c r="H268" s="7">
        <v>5.92</v>
      </c>
      <c r="I268" s="7">
        <v>-8.41</v>
      </c>
      <c r="K268">
        <f t="shared" si="23"/>
        <v>1207</v>
      </c>
      <c r="L268">
        <f t="shared" si="24"/>
        <v>576</v>
      </c>
      <c r="M268">
        <f t="shared" si="22"/>
        <v>891.5</v>
      </c>
      <c r="N268" s="13"/>
    </row>
    <row r="269" spans="1:14" ht="19.5" customHeight="1">
      <c r="A269" s="7" t="s">
        <v>397</v>
      </c>
      <c r="B269" s="7" t="s">
        <v>2</v>
      </c>
      <c r="C269" s="8">
        <v>-107518</v>
      </c>
      <c r="D269" s="8">
        <v>-107510</v>
      </c>
      <c r="E269" s="8">
        <f t="shared" si="20"/>
        <v>230716</v>
      </c>
      <c r="F269" s="8">
        <f t="shared" si="21"/>
        <v>230724</v>
      </c>
      <c r="G269" s="7" t="s">
        <v>267</v>
      </c>
      <c r="H269" s="7">
        <v>5.27</v>
      </c>
      <c r="I269" s="7">
        <v>-7.45</v>
      </c>
      <c r="K269">
        <f t="shared" si="23"/>
        <v>576</v>
      </c>
      <c r="L269">
        <f t="shared" si="24"/>
        <v>70</v>
      </c>
      <c r="M269">
        <f t="shared" si="22"/>
        <v>323</v>
      </c>
      <c r="N269" s="13"/>
    </row>
    <row r="270" spans="1:14" ht="19.5" customHeight="1">
      <c r="A270" s="7" t="s">
        <v>397</v>
      </c>
      <c r="B270" s="7" t="s">
        <v>0</v>
      </c>
      <c r="C270" s="8">
        <v>-107448</v>
      </c>
      <c r="D270" s="8">
        <v>-107440</v>
      </c>
      <c r="E270" s="8">
        <f t="shared" si="20"/>
        <v>230786</v>
      </c>
      <c r="F270" s="8">
        <f t="shared" si="21"/>
        <v>230794</v>
      </c>
      <c r="G270" s="7" t="s">
        <v>268</v>
      </c>
      <c r="H270" s="7">
        <v>7.78</v>
      </c>
      <c r="I270" s="7">
        <v>-11.37</v>
      </c>
      <c r="K270">
        <f t="shared" si="23"/>
        <v>70</v>
      </c>
      <c r="L270">
        <f t="shared" si="24"/>
        <v>2021</v>
      </c>
      <c r="M270">
        <f t="shared" si="22"/>
        <v>1045.5</v>
      </c>
      <c r="N270" s="13"/>
    </row>
    <row r="271" spans="1:14" ht="19.5" customHeight="1">
      <c r="A271" s="7" t="s">
        <v>397</v>
      </c>
      <c r="B271" s="7" t="s">
        <v>0</v>
      </c>
      <c r="C271" s="8">
        <v>-105427</v>
      </c>
      <c r="D271" s="8">
        <v>-105419</v>
      </c>
      <c r="E271" s="8">
        <f t="shared" si="20"/>
        <v>232807</v>
      </c>
      <c r="F271" s="8">
        <f t="shared" si="21"/>
        <v>232815</v>
      </c>
      <c r="G271" s="7" t="s">
        <v>269</v>
      </c>
      <c r="H271" s="7">
        <v>6.12</v>
      </c>
      <c r="I271" s="7">
        <v>-8.83</v>
      </c>
      <c r="K271">
        <f t="shared" si="23"/>
        <v>2021</v>
      </c>
      <c r="L271">
        <f t="shared" si="24"/>
        <v>184</v>
      </c>
      <c r="M271">
        <f t="shared" si="22"/>
        <v>1102.5</v>
      </c>
      <c r="N271" s="13"/>
    </row>
    <row r="272" spans="1:14" ht="19.5" customHeight="1">
      <c r="A272" s="7" t="s">
        <v>397</v>
      </c>
      <c r="B272" s="7" t="s">
        <v>2</v>
      </c>
      <c r="C272" s="8">
        <v>-105243</v>
      </c>
      <c r="D272" s="8">
        <v>-105235</v>
      </c>
      <c r="E272" s="8">
        <f t="shared" si="20"/>
        <v>232991</v>
      </c>
      <c r="F272" s="8">
        <f t="shared" si="21"/>
        <v>232999</v>
      </c>
      <c r="G272" s="7" t="s">
        <v>270</v>
      </c>
      <c r="H272" s="7">
        <v>6.39</v>
      </c>
      <c r="I272" s="7">
        <v>-9.15</v>
      </c>
      <c r="K272">
        <f t="shared" si="23"/>
        <v>184</v>
      </c>
      <c r="L272">
        <f t="shared" si="24"/>
        <v>38</v>
      </c>
      <c r="M272">
        <f t="shared" si="22"/>
        <v>111</v>
      </c>
      <c r="N272" s="13"/>
    </row>
    <row r="273" spans="1:14" ht="19.5" customHeight="1">
      <c r="A273" s="7" t="s">
        <v>397</v>
      </c>
      <c r="B273" s="7" t="s">
        <v>2</v>
      </c>
      <c r="C273" s="8">
        <v>-105205</v>
      </c>
      <c r="D273" s="8">
        <v>-105197</v>
      </c>
      <c r="E273" s="8">
        <f t="shared" si="20"/>
        <v>233029</v>
      </c>
      <c r="F273" s="8">
        <f t="shared" si="21"/>
        <v>233037</v>
      </c>
      <c r="G273" s="7" t="s">
        <v>271</v>
      </c>
      <c r="H273" s="7">
        <v>5.43</v>
      </c>
      <c r="I273" s="7">
        <v>-7.65</v>
      </c>
      <c r="K273">
        <f t="shared" si="23"/>
        <v>38</v>
      </c>
      <c r="L273">
        <f t="shared" si="24"/>
        <v>391</v>
      </c>
      <c r="M273">
        <f t="shared" si="22"/>
        <v>214.5</v>
      </c>
      <c r="N273" s="13"/>
    </row>
    <row r="274" spans="1:14" ht="19.5" customHeight="1">
      <c r="A274" s="7" t="s">
        <v>397</v>
      </c>
      <c r="B274" s="7" t="s">
        <v>0</v>
      </c>
      <c r="C274" s="8">
        <v>-104814</v>
      </c>
      <c r="D274" s="8">
        <v>-104806</v>
      </c>
      <c r="E274" s="8">
        <f t="shared" si="20"/>
        <v>233420</v>
      </c>
      <c r="F274" s="8">
        <f t="shared" si="21"/>
        <v>233428</v>
      </c>
      <c r="G274" s="7" t="s">
        <v>272</v>
      </c>
      <c r="H274" s="7">
        <v>6.16</v>
      </c>
      <c r="I274" s="7">
        <v>-8.84</v>
      </c>
      <c r="K274">
        <f t="shared" si="23"/>
        <v>391</v>
      </c>
      <c r="L274">
        <f t="shared" si="24"/>
        <v>1798</v>
      </c>
      <c r="M274">
        <f t="shared" si="22"/>
        <v>1094.5</v>
      </c>
      <c r="N274" s="13"/>
    </row>
    <row r="275" spans="1:14" ht="19.5" customHeight="1">
      <c r="A275" s="7" t="s">
        <v>397</v>
      </c>
      <c r="B275" s="7" t="s">
        <v>2</v>
      </c>
      <c r="C275" s="8">
        <v>-103016</v>
      </c>
      <c r="D275" s="8">
        <v>-103008</v>
      </c>
      <c r="E275" s="8">
        <f t="shared" si="20"/>
        <v>235218</v>
      </c>
      <c r="F275" s="8">
        <f t="shared" si="21"/>
        <v>235226</v>
      </c>
      <c r="G275" s="7" t="s">
        <v>273</v>
      </c>
      <c r="H275" s="7">
        <v>5.91</v>
      </c>
      <c r="I275" s="7">
        <v>-8.4</v>
      </c>
      <c r="K275">
        <f t="shared" si="23"/>
        <v>1798</v>
      </c>
      <c r="L275">
        <f t="shared" si="24"/>
        <v>85</v>
      </c>
      <c r="M275">
        <f t="shared" si="22"/>
        <v>941.5</v>
      </c>
      <c r="N275" s="13"/>
    </row>
    <row r="276" spans="1:14" ht="19.5" customHeight="1">
      <c r="A276" s="7" t="s">
        <v>397</v>
      </c>
      <c r="B276" s="7" t="s">
        <v>0</v>
      </c>
      <c r="C276" s="8">
        <v>-102931</v>
      </c>
      <c r="D276" s="8">
        <v>-102923</v>
      </c>
      <c r="E276" s="8">
        <f t="shared" si="20"/>
        <v>235303</v>
      </c>
      <c r="F276" s="8">
        <f t="shared" si="21"/>
        <v>235311</v>
      </c>
      <c r="G276" s="7" t="s">
        <v>274</v>
      </c>
      <c r="H276" s="7">
        <v>5.75</v>
      </c>
      <c r="I276" s="7">
        <v>-8.16</v>
      </c>
      <c r="K276">
        <f t="shared" si="23"/>
        <v>85</v>
      </c>
      <c r="L276">
        <f t="shared" si="24"/>
        <v>206</v>
      </c>
      <c r="M276">
        <f t="shared" si="22"/>
        <v>145.5</v>
      </c>
      <c r="N276" s="13"/>
    </row>
    <row r="277" spans="1:14" ht="19.5" customHeight="1">
      <c r="A277" s="7" t="s">
        <v>397</v>
      </c>
      <c r="B277" s="7" t="s">
        <v>2</v>
      </c>
      <c r="C277" s="8">
        <v>-102725</v>
      </c>
      <c r="D277" s="8">
        <v>-102717</v>
      </c>
      <c r="E277" s="8">
        <f t="shared" si="20"/>
        <v>235509</v>
      </c>
      <c r="F277" s="8">
        <f t="shared" si="21"/>
        <v>235517</v>
      </c>
      <c r="G277" s="7" t="s">
        <v>275</v>
      </c>
      <c r="H277" s="7">
        <v>5.46</v>
      </c>
      <c r="I277" s="7">
        <v>-7.68</v>
      </c>
      <c r="K277">
        <f t="shared" si="23"/>
        <v>206</v>
      </c>
      <c r="L277">
        <f t="shared" si="24"/>
        <v>107</v>
      </c>
      <c r="M277">
        <f t="shared" si="22"/>
        <v>156.5</v>
      </c>
      <c r="N277" s="13"/>
    </row>
    <row r="278" spans="1:14" ht="19.5" customHeight="1">
      <c r="A278" s="7" t="s">
        <v>397</v>
      </c>
      <c r="B278" s="7" t="s">
        <v>0</v>
      </c>
      <c r="C278" s="8">
        <v>-102618</v>
      </c>
      <c r="D278" s="8">
        <v>-102610</v>
      </c>
      <c r="E278" s="8">
        <f t="shared" si="20"/>
        <v>235616</v>
      </c>
      <c r="F278" s="8">
        <f t="shared" si="21"/>
        <v>235624</v>
      </c>
      <c r="G278" s="7" t="s">
        <v>276</v>
      </c>
      <c r="H278" s="7">
        <v>5.33</v>
      </c>
      <c r="I278" s="7">
        <v>-7.5</v>
      </c>
      <c r="K278">
        <f t="shared" si="23"/>
        <v>107</v>
      </c>
      <c r="L278">
        <f t="shared" si="24"/>
        <v>1185</v>
      </c>
      <c r="M278">
        <f t="shared" si="22"/>
        <v>646</v>
      </c>
      <c r="N278" s="13"/>
    </row>
    <row r="279" spans="1:14" ht="19.5" customHeight="1">
      <c r="A279" s="7" t="s">
        <v>397</v>
      </c>
      <c r="B279" s="7" t="s">
        <v>2</v>
      </c>
      <c r="C279" s="8">
        <v>-101433</v>
      </c>
      <c r="D279" s="8">
        <v>-101425</v>
      </c>
      <c r="E279" s="8">
        <f t="shared" si="20"/>
        <v>236801</v>
      </c>
      <c r="F279" s="8">
        <f t="shared" si="21"/>
        <v>236809</v>
      </c>
      <c r="G279" s="7" t="s">
        <v>277</v>
      </c>
      <c r="H279" s="7">
        <v>5.84</v>
      </c>
      <c r="I279" s="7">
        <v>-8.33</v>
      </c>
      <c r="K279">
        <f t="shared" si="23"/>
        <v>1185</v>
      </c>
      <c r="L279">
        <f t="shared" si="24"/>
        <v>90</v>
      </c>
      <c r="M279">
        <f t="shared" si="22"/>
        <v>637.5</v>
      </c>
      <c r="N279" s="13"/>
    </row>
    <row r="280" spans="1:14" ht="19.5" customHeight="1">
      <c r="A280" s="7" t="s">
        <v>397</v>
      </c>
      <c r="B280" s="7" t="s">
        <v>0</v>
      </c>
      <c r="C280" s="8">
        <v>-101343</v>
      </c>
      <c r="D280" s="8">
        <v>-101335</v>
      </c>
      <c r="E280" s="8">
        <f t="shared" si="20"/>
        <v>236891</v>
      </c>
      <c r="F280" s="8">
        <f t="shared" si="21"/>
        <v>236899</v>
      </c>
      <c r="G280" s="7" t="s">
        <v>278</v>
      </c>
      <c r="H280" s="7">
        <v>5.75</v>
      </c>
      <c r="I280" s="7">
        <v>-8.16</v>
      </c>
      <c r="K280">
        <f t="shared" si="23"/>
        <v>90</v>
      </c>
      <c r="L280">
        <f t="shared" si="24"/>
        <v>2824</v>
      </c>
      <c r="M280">
        <f t="shared" si="22"/>
        <v>1457</v>
      </c>
      <c r="N280" s="13"/>
    </row>
    <row r="281" spans="1:14" ht="19.5" customHeight="1">
      <c r="A281" s="7" t="s">
        <v>397</v>
      </c>
      <c r="B281" s="7" t="s">
        <v>2</v>
      </c>
      <c r="C281" s="8">
        <v>-98519</v>
      </c>
      <c r="D281" s="8">
        <v>-98511</v>
      </c>
      <c r="E281" s="8">
        <f t="shared" si="20"/>
        <v>239715</v>
      </c>
      <c r="F281" s="8">
        <f t="shared" si="21"/>
        <v>239723</v>
      </c>
      <c r="G281" s="7" t="s">
        <v>279</v>
      </c>
      <c r="H281" s="7">
        <v>5.27</v>
      </c>
      <c r="I281" s="7">
        <v>-7.45</v>
      </c>
      <c r="K281">
        <f t="shared" si="23"/>
        <v>2824</v>
      </c>
      <c r="L281">
        <f t="shared" si="24"/>
        <v>2446</v>
      </c>
      <c r="M281">
        <f t="shared" si="22"/>
        <v>2635</v>
      </c>
      <c r="N281" s="13"/>
    </row>
    <row r="282" spans="1:14" ht="19.5" customHeight="1">
      <c r="A282" s="7" t="s">
        <v>397</v>
      </c>
      <c r="B282" s="7" t="s">
        <v>2</v>
      </c>
      <c r="C282" s="8">
        <v>-96073</v>
      </c>
      <c r="D282" s="8">
        <v>-96065</v>
      </c>
      <c r="E282" s="8">
        <f t="shared" si="20"/>
        <v>242161</v>
      </c>
      <c r="F282" s="8">
        <f t="shared" si="21"/>
        <v>242169</v>
      </c>
      <c r="G282" s="7" t="s">
        <v>280</v>
      </c>
      <c r="H282" s="7">
        <v>5.61</v>
      </c>
      <c r="I282" s="7">
        <v>-7.85</v>
      </c>
      <c r="K282">
        <f t="shared" si="23"/>
        <v>2446</v>
      </c>
      <c r="L282">
        <f t="shared" si="24"/>
        <v>0</v>
      </c>
      <c r="M282">
        <f t="shared" si="22"/>
        <v>1223</v>
      </c>
      <c r="N282" s="13"/>
    </row>
    <row r="283" spans="1:14" ht="19.5" customHeight="1">
      <c r="A283" s="7" t="s">
        <v>397</v>
      </c>
      <c r="B283" s="7" t="s">
        <v>0</v>
      </c>
      <c r="C283" s="8">
        <v>-96073</v>
      </c>
      <c r="D283" s="8">
        <v>-96065</v>
      </c>
      <c r="E283" s="8">
        <f t="shared" si="20"/>
        <v>242161</v>
      </c>
      <c r="F283" s="8">
        <f t="shared" si="21"/>
        <v>242169</v>
      </c>
      <c r="G283" s="7" t="s">
        <v>281</v>
      </c>
      <c r="H283" s="7">
        <v>6.72</v>
      </c>
      <c r="I283" s="7">
        <v>-9.6</v>
      </c>
      <c r="K283">
        <f t="shared" si="23"/>
        <v>0</v>
      </c>
      <c r="L283">
        <f t="shared" si="24"/>
        <v>1008</v>
      </c>
      <c r="M283">
        <f t="shared" si="22"/>
        <v>504</v>
      </c>
      <c r="N283" s="13"/>
    </row>
    <row r="284" spans="1:14" ht="19.5" customHeight="1">
      <c r="A284" s="7" t="s">
        <v>397</v>
      </c>
      <c r="B284" s="7" t="s">
        <v>0</v>
      </c>
      <c r="C284" s="8">
        <v>-95065</v>
      </c>
      <c r="D284" s="8">
        <v>-95057</v>
      </c>
      <c r="E284" s="8">
        <f t="shared" si="20"/>
        <v>243169</v>
      </c>
      <c r="F284" s="8">
        <f t="shared" si="21"/>
        <v>243177</v>
      </c>
      <c r="G284" s="7" t="s">
        <v>282</v>
      </c>
      <c r="H284" s="7">
        <v>5.72</v>
      </c>
      <c r="I284" s="7">
        <v>-8.09</v>
      </c>
      <c r="K284">
        <f t="shared" si="23"/>
        <v>1008</v>
      </c>
      <c r="L284">
        <f t="shared" si="24"/>
        <v>471</v>
      </c>
      <c r="M284">
        <f t="shared" si="22"/>
        <v>739.5</v>
      </c>
      <c r="N284" s="13"/>
    </row>
    <row r="285" spans="1:14" ht="19.5" customHeight="1">
      <c r="A285" s="7" t="s">
        <v>397</v>
      </c>
      <c r="B285" s="7" t="s">
        <v>2</v>
      </c>
      <c r="C285" s="8">
        <v>-94594</v>
      </c>
      <c r="D285" s="8">
        <v>-94586</v>
      </c>
      <c r="E285" s="8">
        <f t="shared" si="20"/>
        <v>243640</v>
      </c>
      <c r="F285" s="8">
        <f t="shared" si="21"/>
        <v>243648</v>
      </c>
      <c r="G285" s="7" t="s">
        <v>283</v>
      </c>
      <c r="H285" s="7">
        <v>5.59</v>
      </c>
      <c r="I285" s="7">
        <v>-7.81</v>
      </c>
      <c r="K285">
        <f t="shared" si="23"/>
        <v>471</v>
      </c>
      <c r="L285">
        <f t="shared" si="24"/>
        <v>2665</v>
      </c>
      <c r="M285">
        <f t="shared" si="22"/>
        <v>1568</v>
      </c>
      <c r="N285" s="13"/>
    </row>
    <row r="286" spans="1:14" ht="19.5" customHeight="1">
      <c r="A286" s="7" t="s">
        <v>397</v>
      </c>
      <c r="B286" s="7" t="s">
        <v>0</v>
      </c>
      <c r="C286" s="8">
        <v>-91929</v>
      </c>
      <c r="D286" s="8">
        <v>-91921</v>
      </c>
      <c r="E286" s="8">
        <f t="shared" si="20"/>
        <v>246305</v>
      </c>
      <c r="F286" s="8">
        <f t="shared" si="21"/>
        <v>246313</v>
      </c>
      <c r="G286" s="7" t="s">
        <v>284</v>
      </c>
      <c r="H286" s="7">
        <v>5.3</v>
      </c>
      <c r="I286" s="7">
        <v>-7.47</v>
      </c>
      <c r="K286">
        <f t="shared" si="23"/>
        <v>2665</v>
      </c>
      <c r="L286">
        <f t="shared" si="24"/>
        <v>2643</v>
      </c>
      <c r="M286">
        <f t="shared" si="22"/>
        <v>2654</v>
      </c>
      <c r="N286" s="13"/>
    </row>
    <row r="287" spans="1:14" ht="19.5" customHeight="1">
      <c r="A287" s="7" t="s">
        <v>397</v>
      </c>
      <c r="B287" s="7" t="s">
        <v>2</v>
      </c>
      <c r="C287" s="8">
        <v>-89286</v>
      </c>
      <c r="D287" s="8">
        <v>-89278</v>
      </c>
      <c r="E287" s="8">
        <f t="shared" si="20"/>
        <v>248948</v>
      </c>
      <c r="F287" s="8">
        <f t="shared" si="21"/>
        <v>248956</v>
      </c>
      <c r="G287" s="7" t="s">
        <v>285</v>
      </c>
      <c r="H287" s="7">
        <v>5.34</v>
      </c>
      <c r="I287" s="7">
        <v>-7.53</v>
      </c>
      <c r="K287">
        <f t="shared" si="23"/>
        <v>2643</v>
      </c>
      <c r="L287">
        <f t="shared" si="24"/>
        <v>1</v>
      </c>
      <c r="M287">
        <f t="shared" si="22"/>
        <v>1322</v>
      </c>
      <c r="N287" s="13"/>
    </row>
    <row r="288" spans="1:14" ht="19.5" customHeight="1">
      <c r="A288" s="7" t="s">
        <v>397</v>
      </c>
      <c r="B288" s="7" t="s">
        <v>2</v>
      </c>
      <c r="C288" s="8">
        <v>-89285</v>
      </c>
      <c r="D288" s="8">
        <v>-89277</v>
      </c>
      <c r="E288" s="8">
        <f t="shared" si="20"/>
        <v>248949</v>
      </c>
      <c r="F288" s="8">
        <f t="shared" si="21"/>
        <v>248957</v>
      </c>
      <c r="G288" s="7" t="s">
        <v>286</v>
      </c>
      <c r="H288" s="7">
        <v>5.5</v>
      </c>
      <c r="I288" s="7">
        <v>-7.72</v>
      </c>
      <c r="K288">
        <f t="shared" si="23"/>
        <v>1</v>
      </c>
      <c r="L288">
        <f t="shared" si="24"/>
        <v>148</v>
      </c>
      <c r="M288">
        <f t="shared" si="22"/>
        <v>74.5</v>
      </c>
      <c r="N288" s="13"/>
    </row>
    <row r="289" spans="1:14" ht="19.5" customHeight="1">
      <c r="A289" s="7" t="s">
        <v>397</v>
      </c>
      <c r="B289" s="7" t="s">
        <v>0</v>
      </c>
      <c r="C289" s="8">
        <v>-89137</v>
      </c>
      <c r="D289" s="8">
        <v>-89129</v>
      </c>
      <c r="E289" s="8">
        <f t="shared" si="20"/>
        <v>249097</v>
      </c>
      <c r="F289" s="8">
        <f t="shared" si="21"/>
        <v>249105</v>
      </c>
      <c r="G289" s="7" t="s">
        <v>287</v>
      </c>
      <c r="H289" s="7">
        <v>7.87</v>
      </c>
      <c r="I289" s="7">
        <v>-12.05</v>
      </c>
      <c r="K289">
        <f t="shared" si="23"/>
        <v>148</v>
      </c>
      <c r="L289">
        <f t="shared" si="24"/>
        <v>1268</v>
      </c>
      <c r="M289">
        <f t="shared" si="22"/>
        <v>708</v>
      </c>
      <c r="N289" s="13"/>
    </row>
    <row r="290" spans="1:14" ht="19.5" customHeight="1">
      <c r="A290" s="7" t="s">
        <v>397</v>
      </c>
      <c r="B290" s="7" t="s">
        <v>2</v>
      </c>
      <c r="C290" s="8">
        <v>-87869</v>
      </c>
      <c r="D290" s="8">
        <v>-87861</v>
      </c>
      <c r="E290" s="8">
        <f t="shared" si="20"/>
        <v>250365</v>
      </c>
      <c r="F290" s="8">
        <f t="shared" si="21"/>
        <v>250373</v>
      </c>
      <c r="G290" s="7" t="s">
        <v>288</v>
      </c>
      <c r="H290" s="7">
        <v>5.71</v>
      </c>
      <c r="I290" s="7">
        <v>-8.03</v>
      </c>
      <c r="K290">
        <f t="shared" si="23"/>
        <v>1268</v>
      </c>
      <c r="L290">
        <f t="shared" si="24"/>
        <v>612</v>
      </c>
      <c r="M290">
        <f t="shared" si="22"/>
        <v>940</v>
      </c>
      <c r="N290" s="13"/>
    </row>
    <row r="291" spans="1:14" ht="19.5" customHeight="1">
      <c r="A291" s="7" t="s">
        <v>397</v>
      </c>
      <c r="B291" s="7" t="s">
        <v>0</v>
      </c>
      <c r="C291" s="8">
        <v>-87257</v>
      </c>
      <c r="D291" s="8">
        <v>-87249</v>
      </c>
      <c r="E291" s="8">
        <f t="shared" si="20"/>
        <v>250977</v>
      </c>
      <c r="F291" s="8">
        <f t="shared" si="21"/>
        <v>250985</v>
      </c>
      <c r="G291" s="7" t="s">
        <v>289</v>
      </c>
      <c r="H291" s="7">
        <v>5.35</v>
      </c>
      <c r="I291" s="7">
        <v>-7.56</v>
      </c>
      <c r="K291">
        <f t="shared" si="23"/>
        <v>612</v>
      </c>
      <c r="L291">
        <f t="shared" si="24"/>
        <v>554</v>
      </c>
      <c r="M291">
        <f t="shared" si="22"/>
        <v>583</v>
      </c>
      <c r="N291" s="13"/>
    </row>
    <row r="292" spans="1:14" ht="19.5" customHeight="1">
      <c r="A292" s="7" t="s">
        <v>397</v>
      </c>
      <c r="B292" s="7" t="s">
        <v>2</v>
      </c>
      <c r="C292" s="8">
        <v>-86703</v>
      </c>
      <c r="D292" s="8">
        <v>-86695</v>
      </c>
      <c r="E292" s="8">
        <f t="shared" si="20"/>
        <v>251531</v>
      </c>
      <c r="F292" s="8">
        <f t="shared" si="21"/>
        <v>251539</v>
      </c>
      <c r="G292" s="7" t="s">
        <v>290</v>
      </c>
      <c r="H292" s="7">
        <v>6.39</v>
      </c>
      <c r="I292" s="7">
        <v>-9.15</v>
      </c>
      <c r="K292">
        <f t="shared" si="23"/>
        <v>554</v>
      </c>
      <c r="L292">
        <f t="shared" si="24"/>
        <v>1447</v>
      </c>
      <c r="M292">
        <f t="shared" si="22"/>
        <v>1000.5</v>
      </c>
      <c r="N292" s="13"/>
    </row>
    <row r="293" spans="1:14" ht="19.5" customHeight="1">
      <c r="A293" s="7" t="s">
        <v>397</v>
      </c>
      <c r="B293" s="7" t="s">
        <v>2</v>
      </c>
      <c r="C293" s="8">
        <v>-85256</v>
      </c>
      <c r="D293" s="8">
        <v>-85248</v>
      </c>
      <c r="E293" s="8">
        <f t="shared" si="20"/>
        <v>252978</v>
      </c>
      <c r="F293" s="8">
        <f t="shared" si="21"/>
        <v>252986</v>
      </c>
      <c r="G293" s="7" t="s">
        <v>291</v>
      </c>
      <c r="H293" s="7">
        <v>5.58</v>
      </c>
      <c r="I293" s="7">
        <v>-7.8</v>
      </c>
      <c r="K293">
        <f t="shared" si="23"/>
        <v>1447</v>
      </c>
      <c r="L293">
        <f t="shared" si="24"/>
        <v>3016</v>
      </c>
      <c r="M293">
        <f t="shared" si="22"/>
        <v>2231.5</v>
      </c>
      <c r="N293" s="13"/>
    </row>
    <row r="294" spans="1:14" ht="19.5" customHeight="1">
      <c r="A294" s="7" t="s">
        <v>397</v>
      </c>
      <c r="B294" s="7" t="s">
        <v>0</v>
      </c>
      <c r="C294" s="8">
        <v>-82240</v>
      </c>
      <c r="D294" s="8">
        <v>-82232</v>
      </c>
      <c r="E294" s="8">
        <f t="shared" si="20"/>
        <v>255994</v>
      </c>
      <c r="F294" s="8">
        <f t="shared" si="21"/>
        <v>256002</v>
      </c>
      <c r="G294" s="7" t="s">
        <v>292</v>
      </c>
      <c r="H294" s="7">
        <v>5.71</v>
      </c>
      <c r="I294" s="7">
        <v>-8.03</v>
      </c>
      <c r="K294">
        <f t="shared" si="23"/>
        <v>3016</v>
      </c>
      <c r="L294">
        <f t="shared" si="24"/>
        <v>883</v>
      </c>
      <c r="M294">
        <f t="shared" si="22"/>
        <v>1949.5</v>
      </c>
      <c r="N294" s="13"/>
    </row>
    <row r="295" spans="1:14" ht="19.5" customHeight="1">
      <c r="A295" s="7" t="s">
        <v>397</v>
      </c>
      <c r="B295" s="7" t="s">
        <v>2</v>
      </c>
      <c r="C295" s="8">
        <v>-81357</v>
      </c>
      <c r="D295" s="8">
        <v>-81349</v>
      </c>
      <c r="E295" s="8">
        <f t="shared" si="20"/>
        <v>256877</v>
      </c>
      <c r="F295" s="8">
        <f t="shared" si="21"/>
        <v>256885</v>
      </c>
      <c r="G295" s="7" t="s">
        <v>293</v>
      </c>
      <c r="H295" s="7">
        <v>6.67</v>
      </c>
      <c r="I295" s="7">
        <v>-9.42</v>
      </c>
      <c r="K295">
        <f t="shared" si="23"/>
        <v>883</v>
      </c>
      <c r="L295">
        <f t="shared" si="24"/>
        <v>0</v>
      </c>
      <c r="M295">
        <f t="shared" si="22"/>
        <v>441.5</v>
      </c>
      <c r="N295" s="13"/>
    </row>
    <row r="296" spans="1:14" ht="19.5" customHeight="1">
      <c r="A296" s="7" t="s">
        <v>397</v>
      </c>
      <c r="B296" s="7" t="s">
        <v>0</v>
      </c>
      <c r="C296" s="8">
        <v>-81357</v>
      </c>
      <c r="D296" s="8">
        <v>-81349</v>
      </c>
      <c r="E296" s="8">
        <f t="shared" si="20"/>
        <v>256877</v>
      </c>
      <c r="F296" s="8">
        <f t="shared" si="21"/>
        <v>256885</v>
      </c>
      <c r="G296" s="7" t="s">
        <v>294</v>
      </c>
      <c r="H296" s="7">
        <v>5.96</v>
      </c>
      <c r="I296" s="7">
        <v>-8.46</v>
      </c>
      <c r="K296">
        <f t="shared" si="23"/>
        <v>0</v>
      </c>
      <c r="L296">
        <f t="shared" si="24"/>
        <v>929</v>
      </c>
      <c r="M296">
        <f t="shared" si="22"/>
        <v>464.5</v>
      </c>
      <c r="N296" s="13"/>
    </row>
    <row r="297" spans="1:14" ht="19.5" customHeight="1">
      <c r="A297" s="7" t="s">
        <v>397</v>
      </c>
      <c r="B297" s="7" t="s">
        <v>0</v>
      </c>
      <c r="C297" s="8">
        <v>-80428</v>
      </c>
      <c r="D297" s="8">
        <v>-80420</v>
      </c>
      <c r="E297" s="8">
        <f t="shared" si="20"/>
        <v>257806</v>
      </c>
      <c r="F297" s="8">
        <f t="shared" si="21"/>
        <v>257814</v>
      </c>
      <c r="G297" s="7" t="s">
        <v>295</v>
      </c>
      <c r="H297" s="7">
        <v>5.53</v>
      </c>
      <c r="I297" s="7">
        <v>-7.75</v>
      </c>
      <c r="K297">
        <f t="shared" si="23"/>
        <v>929</v>
      </c>
      <c r="L297">
        <f t="shared" si="24"/>
        <v>1179</v>
      </c>
      <c r="M297">
        <f t="shared" si="22"/>
        <v>1054</v>
      </c>
      <c r="N297" s="13"/>
    </row>
    <row r="298" spans="1:14" ht="19.5" customHeight="1">
      <c r="A298" s="7" t="s">
        <v>397</v>
      </c>
      <c r="B298" s="7" t="s">
        <v>0</v>
      </c>
      <c r="C298" s="8">
        <v>-79249</v>
      </c>
      <c r="D298" s="8">
        <v>-79241</v>
      </c>
      <c r="E298" s="8">
        <f t="shared" si="20"/>
        <v>258985</v>
      </c>
      <c r="F298" s="8">
        <f t="shared" si="21"/>
        <v>258993</v>
      </c>
      <c r="G298" s="7" t="s">
        <v>296</v>
      </c>
      <c r="H298" s="7">
        <v>6.39</v>
      </c>
      <c r="I298" s="7">
        <v>-9.2</v>
      </c>
      <c r="K298">
        <f t="shared" si="23"/>
        <v>1179</v>
      </c>
      <c r="L298">
        <f t="shared" si="24"/>
        <v>116</v>
      </c>
      <c r="M298">
        <f t="shared" si="22"/>
        <v>647.5</v>
      </c>
      <c r="N298" s="13"/>
    </row>
    <row r="299" spans="1:14" ht="19.5" customHeight="1">
      <c r="A299" s="7" t="s">
        <v>397</v>
      </c>
      <c r="B299" s="7" t="s">
        <v>0</v>
      </c>
      <c r="C299" s="8">
        <v>-79133</v>
      </c>
      <c r="D299" s="8">
        <v>-79125</v>
      </c>
      <c r="E299" s="8">
        <f t="shared" si="20"/>
        <v>259101</v>
      </c>
      <c r="F299" s="8">
        <f t="shared" si="21"/>
        <v>259109</v>
      </c>
      <c r="G299" s="7" t="s">
        <v>297</v>
      </c>
      <c r="H299" s="7">
        <v>5.75</v>
      </c>
      <c r="I299" s="7">
        <v>-8.16</v>
      </c>
      <c r="K299">
        <f t="shared" si="23"/>
        <v>116</v>
      </c>
      <c r="L299">
        <f t="shared" si="24"/>
        <v>1448</v>
      </c>
      <c r="M299">
        <f t="shared" si="22"/>
        <v>782</v>
      </c>
      <c r="N299" s="13"/>
    </row>
    <row r="300" spans="1:14" ht="19.5" customHeight="1">
      <c r="A300" s="7" t="s">
        <v>397</v>
      </c>
      <c r="B300" s="7" t="s">
        <v>2</v>
      </c>
      <c r="C300" s="8">
        <v>-77685</v>
      </c>
      <c r="D300" s="8">
        <v>-77677</v>
      </c>
      <c r="E300" s="8">
        <f t="shared" si="20"/>
        <v>260549</v>
      </c>
      <c r="F300" s="8">
        <f t="shared" si="21"/>
        <v>260557</v>
      </c>
      <c r="G300" s="7" t="s">
        <v>298</v>
      </c>
      <c r="H300" s="7">
        <v>5.59</v>
      </c>
      <c r="I300" s="7">
        <v>-7.81</v>
      </c>
      <c r="K300">
        <f t="shared" si="23"/>
        <v>1448</v>
      </c>
      <c r="L300">
        <f t="shared" si="24"/>
        <v>173</v>
      </c>
      <c r="M300">
        <f t="shared" si="22"/>
        <v>810.5</v>
      </c>
      <c r="N300" s="13"/>
    </row>
    <row r="301" spans="1:14" ht="19.5" customHeight="1">
      <c r="A301" s="7" t="s">
        <v>397</v>
      </c>
      <c r="B301" s="7" t="s">
        <v>0</v>
      </c>
      <c r="C301" s="8">
        <v>-77512</v>
      </c>
      <c r="D301" s="8">
        <v>-77504</v>
      </c>
      <c r="E301" s="8">
        <f t="shared" si="20"/>
        <v>260722</v>
      </c>
      <c r="F301" s="8">
        <f t="shared" si="21"/>
        <v>260730</v>
      </c>
      <c r="G301" s="7" t="s">
        <v>299</v>
      </c>
      <c r="H301" s="7">
        <v>5.71</v>
      </c>
      <c r="I301" s="7">
        <v>-8.03</v>
      </c>
      <c r="K301">
        <f t="shared" si="23"/>
        <v>173</v>
      </c>
      <c r="L301">
        <f t="shared" si="24"/>
        <v>70</v>
      </c>
      <c r="M301">
        <f t="shared" si="22"/>
        <v>121.5</v>
      </c>
      <c r="N301" s="13"/>
    </row>
    <row r="302" spans="1:14" ht="19.5" customHeight="1">
      <c r="A302" s="7" t="s">
        <v>397</v>
      </c>
      <c r="B302" s="7" t="s">
        <v>2</v>
      </c>
      <c r="C302" s="8">
        <v>-77442</v>
      </c>
      <c r="D302" s="8">
        <v>-77434</v>
      </c>
      <c r="E302" s="8">
        <f t="shared" si="20"/>
        <v>260792</v>
      </c>
      <c r="F302" s="8">
        <f t="shared" si="21"/>
        <v>260800</v>
      </c>
      <c r="G302" s="7" t="s">
        <v>300</v>
      </c>
      <c r="H302" s="7">
        <v>6</v>
      </c>
      <c r="I302" s="7">
        <v>-8.55</v>
      </c>
      <c r="K302">
        <f t="shared" si="23"/>
        <v>70</v>
      </c>
      <c r="L302">
        <f t="shared" si="24"/>
        <v>178</v>
      </c>
      <c r="M302">
        <f t="shared" si="22"/>
        <v>124</v>
      </c>
      <c r="N302" s="13"/>
    </row>
    <row r="303" spans="1:14" ht="19.5" customHeight="1">
      <c r="A303" s="7" t="s">
        <v>397</v>
      </c>
      <c r="B303" s="7" t="s">
        <v>2</v>
      </c>
      <c r="C303" s="8">
        <v>-77264</v>
      </c>
      <c r="D303" s="8">
        <v>-77256</v>
      </c>
      <c r="E303" s="8">
        <f t="shared" si="20"/>
        <v>260970</v>
      </c>
      <c r="F303" s="8">
        <f t="shared" si="21"/>
        <v>260978</v>
      </c>
      <c r="G303" s="7" t="s">
        <v>301</v>
      </c>
      <c r="H303" s="7">
        <v>7.01</v>
      </c>
      <c r="I303" s="7">
        <v>-10.38</v>
      </c>
      <c r="K303">
        <f t="shared" si="23"/>
        <v>178</v>
      </c>
      <c r="L303">
        <f t="shared" si="24"/>
        <v>0</v>
      </c>
      <c r="M303">
        <f t="shared" si="22"/>
        <v>89</v>
      </c>
      <c r="N303" s="13"/>
    </row>
    <row r="304" spans="1:14" ht="19.5" customHeight="1">
      <c r="A304" s="7" t="s">
        <v>397</v>
      </c>
      <c r="B304" s="7" t="s">
        <v>0</v>
      </c>
      <c r="C304" s="8">
        <v>-77264</v>
      </c>
      <c r="D304" s="8">
        <v>-77256</v>
      </c>
      <c r="E304" s="8">
        <f t="shared" si="20"/>
        <v>260970</v>
      </c>
      <c r="F304" s="8">
        <f t="shared" si="21"/>
        <v>260978</v>
      </c>
      <c r="G304" s="7" t="s">
        <v>302</v>
      </c>
      <c r="H304" s="7">
        <v>5.9</v>
      </c>
      <c r="I304" s="7">
        <v>-8.37</v>
      </c>
      <c r="K304">
        <f t="shared" si="23"/>
        <v>0</v>
      </c>
      <c r="L304">
        <f t="shared" si="24"/>
        <v>167</v>
      </c>
      <c r="M304">
        <f t="shared" si="22"/>
        <v>83.5</v>
      </c>
      <c r="N304" s="13"/>
    </row>
    <row r="305" spans="1:14" ht="19.5" customHeight="1">
      <c r="A305" s="7" t="s">
        <v>397</v>
      </c>
      <c r="B305" s="7" t="s">
        <v>2</v>
      </c>
      <c r="C305" s="8">
        <v>-77097</v>
      </c>
      <c r="D305" s="8">
        <v>-77089</v>
      </c>
      <c r="E305" s="8">
        <f t="shared" si="20"/>
        <v>261137</v>
      </c>
      <c r="F305" s="8">
        <f t="shared" si="21"/>
        <v>261145</v>
      </c>
      <c r="G305" s="7" t="s">
        <v>303</v>
      </c>
      <c r="H305" s="7">
        <v>7.1</v>
      </c>
      <c r="I305" s="7">
        <v>-10.59</v>
      </c>
      <c r="K305">
        <f t="shared" si="23"/>
        <v>167</v>
      </c>
      <c r="L305">
        <f t="shared" si="24"/>
        <v>870</v>
      </c>
      <c r="M305">
        <f t="shared" si="22"/>
        <v>518.5</v>
      </c>
      <c r="N305" s="13"/>
    </row>
    <row r="306" spans="1:14" ht="19.5" customHeight="1">
      <c r="A306" s="7" t="s">
        <v>397</v>
      </c>
      <c r="B306" s="7" t="s">
        <v>0</v>
      </c>
      <c r="C306" s="8">
        <v>-76227</v>
      </c>
      <c r="D306" s="8">
        <v>-76219</v>
      </c>
      <c r="E306" s="8">
        <f t="shared" si="20"/>
        <v>262007</v>
      </c>
      <c r="F306" s="8">
        <f t="shared" si="21"/>
        <v>262015</v>
      </c>
      <c r="G306" s="7" t="s">
        <v>304</v>
      </c>
      <c r="H306" s="7">
        <v>6.39</v>
      </c>
      <c r="I306" s="7">
        <v>-9.15</v>
      </c>
      <c r="K306">
        <f t="shared" si="23"/>
        <v>870</v>
      </c>
      <c r="L306">
        <f t="shared" si="24"/>
        <v>1950</v>
      </c>
      <c r="M306">
        <f t="shared" si="22"/>
        <v>1410</v>
      </c>
      <c r="N306" s="13"/>
    </row>
    <row r="307" spans="1:14" ht="19.5" customHeight="1">
      <c r="A307" s="7" t="s">
        <v>397</v>
      </c>
      <c r="B307" s="7" t="s">
        <v>2</v>
      </c>
      <c r="C307" s="8">
        <v>-74277</v>
      </c>
      <c r="D307" s="8">
        <v>-74269</v>
      </c>
      <c r="E307" s="8">
        <f t="shared" si="20"/>
        <v>263957</v>
      </c>
      <c r="F307" s="8">
        <f t="shared" si="21"/>
        <v>263965</v>
      </c>
      <c r="G307" s="7" t="s">
        <v>305</v>
      </c>
      <c r="H307" s="7">
        <v>5.75</v>
      </c>
      <c r="I307" s="7">
        <v>-8.16</v>
      </c>
      <c r="K307">
        <f t="shared" si="23"/>
        <v>1950</v>
      </c>
      <c r="L307">
        <f t="shared" si="24"/>
        <v>989</v>
      </c>
      <c r="M307">
        <f t="shared" si="22"/>
        <v>1469.5</v>
      </c>
      <c r="N307" s="13"/>
    </row>
    <row r="308" spans="1:14" ht="19.5" customHeight="1">
      <c r="A308" s="7" t="s">
        <v>397</v>
      </c>
      <c r="B308" s="7" t="s">
        <v>2</v>
      </c>
      <c r="C308" s="8">
        <v>-73288</v>
      </c>
      <c r="D308" s="8">
        <v>-73280</v>
      </c>
      <c r="E308" s="8">
        <f t="shared" si="20"/>
        <v>264946</v>
      </c>
      <c r="F308" s="8">
        <f t="shared" si="21"/>
        <v>264954</v>
      </c>
      <c r="G308" s="7" t="s">
        <v>306</v>
      </c>
      <c r="H308" s="7">
        <v>5.59</v>
      </c>
      <c r="I308" s="7">
        <v>-7.81</v>
      </c>
      <c r="K308">
        <f t="shared" si="23"/>
        <v>989</v>
      </c>
      <c r="L308">
        <f t="shared" si="24"/>
        <v>300</v>
      </c>
      <c r="M308">
        <f t="shared" si="22"/>
        <v>644.5</v>
      </c>
      <c r="N308" s="13"/>
    </row>
    <row r="309" spans="1:14" ht="19.5" customHeight="1">
      <c r="A309" s="7" t="s">
        <v>397</v>
      </c>
      <c r="B309" s="7" t="s">
        <v>2</v>
      </c>
      <c r="C309" s="8">
        <v>-72988</v>
      </c>
      <c r="D309" s="8">
        <v>-72980</v>
      </c>
      <c r="E309" s="8">
        <f t="shared" si="20"/>
        <v>265246</v>
      </c>
      <c r="F309" s="8">
        <f t="shared" si="21"/>
        <v>265254</v>
      </c>
      <c r="G309" s="7" t="s">
        <v>307</v>
      </c>
      <c r="H309" s="7">
        <v>6.39</v>
      </c>
      <c r="I309" s="7">
        <v>-9.2</v>
      </c>
      <c r="K309">
        <f t="shared" si="23"/>
        <v>300</v>
      </c>
      <c r="L309">
        <f t="shared" si="24"/>
        <v>146</v>
      </c>
      <c r="M309">
        <f t="shared" si="22"/>
        <v>223</v>
      </c>
      <c r="N309" s="13"/>
    </row>
    <row r="310" spans="1:14" ht="19.5" customHeight="1">
      <c r="A310" s="7" t="s">
        <v>397</v>
      </c>
      <c r="B310" s="7" t="s">
        <v>2</v>
      </c>
      <c r="C310" s="8">
        <v>-72842</v>
      </c>
      <c r="D310" s="8">
        <v>-72834</v>
      </c>
      <c r="E310" s="8">
        <f t="shared" si="20"/>
        <v>265392</v>
      </c>
      <c r="F310" s="8">
        <f t="shared" si="21"/>
        <v>265400</v>
      </c>
      <c r="G310" s="7" t="s">
        <v>308</v>
      </c>
      <c r="H310" s="7">
        <v>6.3</v>
      </c>
      <c r="I310" s="7">
        <v>-9.06</v>
      </c>
      <c r="K310">
        <f t="shared" si="23"/>
        <v>146</v>
      </c>
      <c r="L310">
        <f t="shared" si="24"/>
        <v>1372</v>
      </c>
      <c r="M310">
        <f t="shared" si="22"/>
        <v>759</v>
      </c>
      <c r="N310" s="13"/>
    </row>
    <row r="311" spans="1:14" ht="19.5" customHeight="1">
      <c r="A311" s="7" t="s">
        <v>397</v>
      </c>
      <c r="B311" s="7" t="s">
        <v>0</v>
      </c>
      <c r="C311" s="8">
        <v>-71470</v>
      </c>
      <c r="D311" s="8">
        <v>-71462</v>
      </c>
      <c r="E311" s="8">
        <f t="shared" si="20"/>
        <v>266764</v>
      </c>
      <c r="F311" s="8">
        <f t="shared" si="21"/>
        <v>266772</v>
      </c>
      <c r="G311" s="7" t="s">
        <v>309</v>
      </c>
      <c r="H311" s="7">
        <v>6.74</v>
      </c>
      <c r="I311" s="7">
        <v>-9.69</v>
      </c>
      <c r="K311">
        <f t="shared" si="23"/>
        <v>1372</v>
      </c>
      <c r="L311">
        <f t="shared" si="24"/>
        <v>1093</v>
      </c>
      <c r="M311">
        <f t="shared" si="22"/>
        <v>1232.5</v>
      </c>
      <c r="N311" s="13"/>
    </row>
    <row r="312" spans="1:14" ht="19.5" customHeight="1">
      <c r="A312" s="7" t="s">
        <v>397</v>
      </c>
      <c r="B312" s="7" t="s">
        <v>2</v>
      </c>
      <c r="C312" s="8">
        <v>-70377</v>
      </c>
      <c r="D312" s="8">
        <v>-70369</v>
      </c>
      <c r="E312" s="8">
        <f t="shared" si="20"/>
        <v>267857</v>
      </c>
      <c r="F312" s="8">
        <f t="shared" si="21"/>
        <v>267865</v>
      </c>
      <c r="G312" s="7" t="s">
        <v>310</v>
      </c>
      <c r="H312" s="7">
        <v>5.45</v>
      </c>
      <c r="I312" s="7">
        <v>-7.66</v>
      </c>
      <c r="K312">
        <f t="shared" si="23"/>
        <v>1093</v>
      </c>
      <c r="L312">
        <f t="shared" si="24"/>
        <v>2210</v>
      </c>
      <c r="M312">
        <f t="shared" si="22"/>
        <v>1651.5</v>
      </c>
      <c r="N312" s="13"/>
    </row>
    <row r="313" spans="1:14" ht="19.5" customHeight="1">
      <c r="A313" s="7" t="s">
        <v>397</v>
      </c>
      <c r="B313" s="7" t="s">
        <v>2</v>
      </c>
      <c r="C313" s="8">
        <v>-68167</v>
      </c>
      <c r="D313" s="8">
        <v>-68159</v>
      </c>
      <c r="E313" s="8">
        <f t="shared" si="20"/>
        <v>270067</v>
      </c>
      <c r="F313" s="8">
        <f t="shared" si="21"/>
        <v>270075</v>
      </c>
      <c r="G313" s="7" t="s">
        <v>311</v>
      </c>
      <c r="H313" s="7">
        <v>5.5</v>
      </c>
      <c r="I313" s="7">
        <v>-7.71</v>
      </c>
      <c r="K313">
        <f t="shared" si="23"/>
        <v>2210</v>
      </c>
      <c r="L313">
        <f t="shared" si="24"/>
        <v>1252</v>
      </c>
      <c r="M313">
        <f t="shared" si="22"/>
        <v>1731</v>
      </c>
      <c r="N313" s="13"/>
    </row>
    <row r="314" spans="1:14" ht="19.5" customHeight="1">
      <c r="A314" s="7" t="s">
        <v>397</v>
      </c>
      <c r="B314" s="7" t="s">
        <v>0</v>
      </c>
      <c r="C314" s="8">
        <v>-66915</v>
      </c>
      <c r="D314" s="8">
        <v>-66907</v>
      </c>
      <c r="E314" s="8">
        <f t="shared" si="20"/>
        <v>271319</v>
      </c>
      <c r="F314" s="8">
        <f t="shared" si="21"/>
        <v>271327</v>
      </c>
      <c r="G314" s="7" t="s">
        <v>312</v>
      </c>
      <c r="H314" s="7">
        <v>5.53</v>
      </c>
      <c r="I314" s="7">
        <v>-7.75</v>
      </c>
      <c r="K314">
        <f t="shared" si="23"/>
        <v>1252</v>
      </c>
      <c r="L314">
        <f t="shared" si="24"/>
        <v>1195</v>
      </c>
      <c r="M314">
        <f t="shared" si="22"/>
        <v>1223.5</v>
      </c>
      <c r="N314" s="13"/>
    </row>
    <row r="315" spans="1:14" ht="19.5" customHeight="1">
      <c r="A315" s="7" t="s">
        <v>397</v>
      </c>
      <c r="B315" s="7" t="s">
        <v>0</v>
      </c>
      <c r="C315" s="8">
        <v>-65720</v>
      </c>
      <c r="D315" s="8">
        <v>-65712</v>
      </c>
      <c r="E315" s="8">
        <f t="shared" si="20"/>
        <v>272514</v>
      </c>
      <c r="F315" s="8">
        <f t="shared" si="21"/>
        <v>272522</v>
      </c>
      <c r="G315" s="7" t="s">
        <v>313</v>
      </c>
      <c r="H315" s="7">
        <v>6.39</v>
      </c>
      <c r="I315" s="7">
        <v>-9.15</v>
      </c>
      <c r="K315">
        <f t="shared" si="23"/>
        <v>1195</v>
      </c>
      <c r="L315">
        <f t="shared" si="24"/>
        <v>277</v>
      </c>
      <c r="M315">
        <f t="shared" si="22"/>
        <v>736</v>
      </c>
      <c r="N315" s="13"/>
    </row>
    <row r="316" spans="1:14" ht="19.5" customHeight="1">
      <c r="A316" s="7" t="s">
        <v>397</v>
      </c>
      <c r="B316" s="7" t="s">
        <v>0</v>
      </c>
      <c r="C316" s="8">
        <v>-65443</v>
      </c>
      <c r="D316" s="8">
        <v>-65435</v>
      </c>
      <c r="E316" s="8">
        <f t="shared" si="20"/>
        <v>272791</v>
      </c>
      <c r="F316" s="8">
        <f t="shared" si="21"/>
        <v>272799</v>
      </c>
      <c r="G316" s="7" t="s">
        <v>314</v>
      </c>
      <c r="H316" s="7">
        <v>7.87</v>
      </c>
      <c r="I316" s="7">
        <v>-12.05</v>
      </c>
      <c r="K316">
        <f t="shared" si="23"/>
        <v>277</v>
      </c>
      <c r="L316">
        <f t="shared" si="24"/>
        <v>142</v>
      </c>
      <c r="M316">
        <f t="shared" si="22"/>
        <v>209.5</v>
      </c>
      <c r="N316" s="13"/>
    </row>
    <row r="317" spans="1:14" ht="19.5" customHeight="1">
      <c r="A317" s="7" t="s">
        <v>397</v>
      </c>
      <c r="B317" s="7" t="s">
        <v>2</v>
      </c>
      <c r="C317" s="8">
        <v>-65301</v>
      </c>
      <c r="D317" s="8">
        <v>-65293</v>
      </c>
      <c r="E317" s="8">
        <f t="shared" si="20"/>
        <v>272933</v>
      </c>
      <c r="F317" s="8">
        <f t="shared" si="21"/>
        <v>272941</v>
      </c>
      <c r="G317" s="7" t="s">
        <v>315</v>
      </c>
      <c r="H317" s="7">
        <v>5.8</v>
      </c>
      <c r="I317" s="7">
        <v>-8.28</v>
      </c>
      <c r="K317">
        <f t="shared" si="23"/>
        <v>142</v>
      </c>
      <c r="L317">
        <f t="shared" si="24"/>
        <v>2468</v>
      </c>
      <c r="M317">
        <f t="shared" si="22"/>
        <v>1305</v>
      </c>
      <c r="N317" s="13"/>
    </row>
    <row r="318" spans="1:14" ht="19.5" customHeight="1">
      <c r="A318" s="7" t="s">
        <v>397</v>
      </c>
      <c r="B318" s="7" t="s">
        <v>2</v>
      </c>
      <c r="C318" s="8">
        <v>-62833</v>
      </c>
      <c r="D318" s="8">
        <v>-62825</v>
      </c>
      <c r="E318" s="8">
        <f t="shared" si="20"/>
        <v>275401</v>
      </c>
      <c r="F318" s="8">
        <f t="shared" si="21"/>
        <v>275409</v>
      </c>
      <c r="G318" s="7" t="s">
        <v>316</v>
      </c>
      <c r="H318" s="7">
        <v>6.03</v>
      </c>
      <c r="I318" s="7">
        <v>-8.62</v>
      </c>
      <c r="K318">
        <f t="shared" si="23"/>
        <v>2468</v>
      </c>
      <c r="L318">
        <f t="shared" si="24"/>
        <v>282</v>
      </c>
      <c r="M318">
        <f t="shared" si="22"/>
        <v>1375</v>
      </c>
      <c r="N318" s="13"/>
    </row>
    <row r="319" spans="1:14" ht="19.5" customHeight="1">
      <c r="A319" s="7" t="s">
        <v>397</v>
      </c>
      <c r="B319" s="7" t="s">
        <v>0</v>
      </c>
      <c r="C319" s="8">
        <v>-62551</v>
      </c>
      <c r="D319" s="8">
        <v>-62543</v>
      </c>
      <c r="E319" s="8">
        <f t="shared" si="20"/>
        <v>275683</v>
      </c>
      <c r="F319" s="8">
        <f t="shared" si="21"/>
        <v>275691</v>
      </c>
      <c r="G319" s="7" t="s">
        <v>317</v>
      </c>
      <c r="H319" s="7">
        <v>6</v>
      </c>
      <c r="I319" s="7">
        <v>-8.55</v>
      </c>
      <c r="K319">
        <f t="shared" si="23"/>
        <v>282</v>
      </c>
      <c r="L319">
        <f t="shared" si="24"/>
        <v>277</v>
      </c>
      <c r="M319">
        <f t="shared" si="22"/>
        <v>279.5</v>
      </c>
      <c r="N319" s="13"/>
    </row>
    <row r="320" spans="1:14" ht="19.5" customHeight="1">
      <c r="A320" s="7" t="s">
        <v>397</v>
      </c>
      <c r="B320" s="7" t="s">
        <v>0</v>
      </c>
      <c r="C320" s="8">
        <v>-62274</v>
      </c>
      <c r="D320" s="8">
        <v>-62266</v>
      </c>
      <c r="E320" s="8">
        <f t="shared" si="20"/>
        <v>275960</v>
      </c>
      <c r="F320" s="8">
        <f t="shared" si="21"/>
        <v>275968</v>
      </c>
      <c r="G320" s="7" t="s">
        <v>318</v>
      </c>
      <c r="H320" s="7">
        <v>5.92</v>
      </c>
      <c r="I320" s="7">
        <v>-8.41</v>
      </c>
      <c r="K320">
        <f t="shared" si="23"/>
        <v>277</v>
      </c>
      <c r="L320">
        <f t="shared" si="24"/>
        <v>1392</v>
      </c>
      <c r="M320">
        <f t="shared" si="22"/>
        <v>834.5</v>
      </c>
      <c r="N320" s="13"/>
    </row>
    <row r="321" spans="1:14" ht="19.5" customHeight="1">
      <c r="A321" s="7" t="s">
        <v>397</v>
      </c>
      <c r="B321" s="7" t="s">
        <v>0</v>
      </c>
      <c r="C321" s="8">
        <v>-60882</v>
      </c>
      <c r="D321" s="8">
        <v>-60874</v>
      </c>
      <c r="E321" s="8">
        <f t="shared" si="20"/>
        <v>277352</v>
      </c>
      <c r="F321" s="8">
        <f t="shared" si="21"/>
        <v>277360</v>
      </c>
      <c r="G321" s="7" t="s">
        <v>319</v>
      </c>
      <c r="H321" s="7">
        <v>6.06</v>
      </c>
      <c r="I321" s="7">
        <v>-8.69</v>
      </c>
      <c r="K321">
        <f t="shared" si="23"/>
        <v>1392</v>
      </c>
      <c r="L321">
        <f t="shared" si="24"/>
        <v>596</v>
      </c>
      <c r="M321">
        <f t="shared" si="22"/>
        <v>994</v>
      </c>
      <c r="N321" s="13"/>
    </row>
    <row r="322" spans="1:14" ht="19.5" customHeight="1">
      <c r="A322" s="7" t="s">
        <v>397</v>
      </c>
      <c r="B322" s="7" t="s">
        <v>2</v>
      </c>
      <c r="C322" s="8">
        <v>-60286</v>
      </c>
      <c r="D322" s="8">
        <v>-60278</v>
      </c>
      <c r="E322" s="8">
        <f t="shared" si="20"/>
        <v>277948</v>
      </c>
      <c r="F322" s="8">
        <f t="shared" si="21"/>
        <v>277956</v>
      </c>
      <c r="G322" s="7" t="s">
        <v>320</v>
      </c>
      <c r="H322" s="7">
        <v>5.54</v>
      </c>
      <c r="I322" s="7">
        <v>-7.77</v>
      </c>
      <c r="K322">
        <f t="shared" si="23"/>
        <v>596</v>
      </c>
      <c r="L322">
        <f t="shared" si="24"/>
        <v>0</v>
      </c>
      <c r="M322">
        <f t="shared" si="22"/>
        <v>298</v>
      </c>
      <c r="N322" s="13"/>
    </row>
    <row r="323" spans="1:14" ht="19.5" customHeight="1">
      <c r="A323" s="7" t="s">
        <v>397</v>
      </c>
      <c r="B323" s="7" t="s">
        <v>0</v>
      </c>
      <c r="C323" s="8">
        <v>-60286</v>
      </c>
      <c r="D323" s="8">
        <v>-60278</v>
      </c>
      <c r="E323" s="8">
        <f t="shared" si="20"/>
        <v>277948</v>
      </c>
      <c r="F323" s="8">
        <f t="shared" si="21"/>
        <v>277956</v>
      </c>
      <c r="G323" s="7" t="s">
        <v>321</v>
      </c>
      <c r="H323" s="7">
        <v>5.34</v>
      </c>
      <c r="I323" s="7">
        <v>-7.54</v>
      </c>
      <c r="K323">
        <f t="shared" si="23"/>
        <v>0</v>
      </c>
      <c r="L323">
        <f t="shared" si="24"/>
        <v>1</v>
      </c>
      <c r="M323">
        <f t="shared" si="22"/>
        <v>0.5</v>
      </c>
      <c r="N323" s="13"/>
    </row>
    <row r="324" spans="1:14" ht="19.5" customHeight="1">
      <c r="A324" s="7" t="s">
        <v>397</v>
      </c>
      <c r="B324" s="7" t="s">
        <v>2</v>
      </c>
      <c r="C324" s="8">
        <v>-60285</v>
      </c>
      <c r="D324" s="8">
        <v>-60277</v>
      </c>
      <c r="E324" s="8">
        <f t="shared" si="20"/>
        <v>277949</v>
      </c>
      <c r="F324" s="8">
        <f t="shared" si="21"/>
        <v>277957</v>
      </c>
      <c r="G324" s="7" t="s">
        <v>322</v>
      </c>
      <c r="H324" s="7">
        <v>7.3</v>
      </c>
      <c r="I324" s="7">
        <v>-11.07</v>
      </c>
      <c r="K324">
        <f t="shared" si="23"/>
        <v>1</v>
      </c>
      <c r="L324">
        <f t="shared" si="24"/>
        <v>3182</v>
      </c>
      <c r="M324">
        <f t="shared" si="22"/>
        <v>1591.5</v>
      </c>
      <c r="N324" s="13"/>
    </row>
    <row r="325" spans="1:14" ht="19.5" customHeight="1">
      <c r="A325" s="7" t="s">
        <v>397</v>
      </c>
      <c r="B325" s="7" t="s">
        <v>2</v>
      </c>
      <c r="C325" s="8">
        <v>-57103</v>
      </c>
      <c r="D325" s="8">
        <v>-57095</v>
      </c>
      <c r="E325" s="8">
        <f aca="true" t="shared" si="25" ref="E325:E388">338234+C325</f>
        <v>281131</v>
      </c>
      <c r="F325" s="8">
        <f aca="true" t="shared" si="26" ref="F325:F388">338234+D325</f>
        <v>281139</v>
      </c>
      <c r="G325" s="7" t="s">
        <v>323</v>
      </c>
      <c r="H325" s="7">
        <v>5.73</v>
      </c>
      <c r="I325" s="7">
        <v>-8.11</v>
      </c>
      <c r="K325">
        <f t="shared" si="23"/>
        <v>3182</v>
      </c>
      <c r="L325">
        <f t="shared" si="24"/>
        <v>3154</v>
      </c>
      <c r="M325">
        <f aca="true" t="shared" si="27" ref="M325:M388">AVERAGE(K325:L325)</f>
        <v>3168</v>
      </c>
      <c r="N325" s="13"/>
    </row>
    <row r="326" spans="1:14" ht="19.5" customHeight="1">
      <c r="A326" s="7" t="s">
        <v>397</v>
      </c>
      <c r="B326" s="7" t="s">
        <v>2</v>
      </c>
      <c r="C326" s="8">
        <v>-53949</v>
      </c>
      <c r="D326" s="8">
        <v>-53941</v>
      </c>
      <c r="E326" s="8">
        <f t="shared" si="25"/>
        <v>284285</v>
      </c>
      <c r="F326" s="8">
        <f t="shared" si="26"/>
        <v>284293</v>
      </c>
      <c r="G326" s="7" t="s">
        <v>324</v>
      </c>
      <c r="H326" s="7">
        <v>5.96</v>
      </c>
      <c r="I326" s="7">
        <v>-8.46</v>
      </c>
      <c r="K326">
        <f aca="true" t="shared" si="28" ref="K326:K389">E326-E325</f>
        <v>3154</v>
      </c>
      <c r="L326">
        <f aca="true" t="shared" si="29" ref="L326:L357">E327-E326</f>
        <v>0</v>
      </c>
      <c r="M326">
        <f t="shared" si="27"/>
        <v>1577</v>
      </c>
      <c r="N326" s="13"/>
    </row>
    <row r="327" spans="1:14" ht="19.5" customHeight="1">
      <c r="A327" s="7" t="s">
        <v>397</v>
      </c>
      <c r="B327" s="7" t="s">
        <v>0</v>
      </c>
      <c r="C327" s="8">
        <v>-53949</v>
      </c>
      <c r="D327" s="8">
        <v>-53941</v>
      </c>
      <c r="E327" s="8">
        <f t="shared" si="25"/>
        <v>284285</v>
      </c>
      <c r="F327" s="8">
        <f t="shared" si="26"/>
        <v>284293</v>
      </c>
      <c r="G327" s="7" t="s">
        <v>325</v>
      </c>
      <c r="H327" s="7">
        <v>6.67</v>
      </c>
      <c r="I327" s="7">
        <v>-9.42</v>
      </c>
      <c r="K327">
        <f t="shared" si="28"/>
        <v>0</v>
      </c>
      <c r="L327">
        <f t="shared" si="29"/>
        <v>492</v>
      </c>
      <c r="M327">
        <f t="shared" si="27"/>
        <v>246</v>
      </c>
      <c r="N327" s="13"/>
    </row>
    <row r="328" spans="1:14" ht="19.5" customHeight="1">
      <c r="A328" s="7" t="s">
        <v>397</v>
      </c>
      <c r="B328" s="7" t="s">
        <v>2</v>
      </c>
      <c r="C328" s="8">
        <v>-53457</v>
      </c>
      <c r="D328" s="8">
        <v>-53449</v>
      </c>
      <c r="E328" s="8">
        <f t="shared" si="25"/>
        <v>284777</v>
      </c>
      <c r="F328" s="8">
        <f t="shared" si="26"/>
        <v>284785</v>
      </c>
      <c r="G328" s="7" t="s">
        <v>326</v>
      </c>
      <c r="H328" s="7">
        <v>5.53</v>
      </c>
      <c r="I328" s="7">
        <v>-7.75</v>
      </c>
      <c r="K328">
        <f t="shared" si="28"/>
        <v>492</v>
      </c>
      <c r="L328">
        <f t="shared" si="29"/>
        <v>384</v>
      </c>
      <c r="M328">
        <f t="shared" si="27"/>
        <v>438</v>
      </c>
      <c r="N328" s="13"/>
    </row>
    <row r="329" spans="1:14" ht="19.5" customHeight="1">
      <c r="A329" s="7" t="s">
        <v>397</v>
      </c>
      <c r="B329" s="7" t="s">
        <v>2</v>
      </c>
      <c r="C329" s="8">
        <v>-53073</v>
      </c>
      <c r="D329" s="8">
        <v>-53065</v>
      </c>
      <c r="E329" s="8">
        <f t="shared" si="25"/>
        <v>285161</v>
      </c>
      <c r="F329" s="8">
        <f t="shared" si="26"/>
        <v>285169</v>
      </c>
      <c r="G329" s="7" t="s">
        <v>327</v>
      </c>
      <c r="H329" s="7">
        <v>6.78</v>
      </c>
      <c r="I329" s="7">
        <v>-9.89</v>
      </c>
      <c r="K329">
        <f t="shared" si="28"/>
        <v>384</v>
      </c>
      <c r="L329">
        <f t="shared" si="29"/>
        <v>826</v>
      </c>
      <c r="M329">
        <f t="shared" si="27"/>
        <v>605</v>
      </c>
      <c r="N329" s="13"/>
    </row>
    <row r="330" spans="1:14" ht="19.5" customHeight="1">
      <c r="A330" s="7" t="s">
        <v>397</v>
      </c>
      <c r="B330" s="7" t="s">
        <v>0</v>
      </c>
      <c r="C330" s="8">
        <v>-52247</v>
      </c>
      <c r="D330" s="8">
        <v>-52239</v>
      </c>
      <c r="E330" s="8">
        <f t="shared" si="25"/>
        <v>285987</v>
      </c>
      <c r="F330" s="8">
        <f t="shared" si="26"/>
        <v>285995</v>
      </c>
      <c r="G330" s="7" t="s">
        <v>328</v>
      </c>
      <c r="H330" s="7">
        <v>5.52</v>
      </c>
      <c r="I330" s="7">
        <v>-7.73</v>
      </c>
      <c r="K330">
        <f t="shared" si="28"/>
        <v>826</v>
      </c>
      <c r="L330">
        <f t="shared" si="29"/>
        <v>1532</v>
      </c>
      <c r="M330">
        <f t="shared" si="27"/>
        <v>1179</v>
      </c>
      <c r="N330" s="13"/>
    </row>
    <row r="331" spans="1:14" ht="19.5" customHeight="1">
      <c r="A331" s="7" t="s">
        <v>397</v>
      </c>
      <c r="B331" s="7" t="s">
        <v>2</v>
      </c>
      <c r="C331" s="8">
        <v>-50715</v>
      </c>
      <c r="D331" s="8">
        <v>-50707</v>
      </c>
      <c r="E331" s="8">
        <f t="shared" si="25"/>
        <v>287519</v>
      </c>
      <c r="F331" s="8">
        <f t="shared" si="26"/>
        <v>287527</v>
      </c>
      <c r="G331" s="7" t="s">
        <v>329</v>
      </c>
      <c r="H331" s="7">
        <v>6.05</v>
      </c>
      <c r="I331" s="7">
        <v>-8.65</v>
      </c>
      <c r="K331">
        <f t="shared" si="28"/>
        <v>1532</v>
      </c>
      <c r="L331">
        <f t="shared" si="29"/>
        <v>0</v>
      </c>
      <c r="M331">
        <f t="shared" si="27"/>
        <v>766</v>
      </c>
      <c r="N331" s="13"/>
    </row>
    <row r="332" spans="1:14" ht="19.5" customHeight="1">
      <c r="A332" s="7" t="s">
        <v>397</v>
      </c>
      <c r="B332" s="7" t="s">
        <v>0</v>
      </c>
      <c r="C332" s="8">
        <v>-50715</v>
      </c>
      <c r="D332" s="8">
        <v>-50707</v>
      </c>
      <c r="E332" s="8">
        <f t="shared" si="25"/>
        <v>287519</v>
      </c>
      <c r="F332" s="8">
        <f t="shared" si="26"/>
        <v>287527</v>
      </c>
      <c r="G332" s="7" t="s">
        <v>330</v>
      </c>
      <c r="H332" s="7">
        <v>5.63</v>
      </c>
      <c r="I332" s="7">
        <v>-7.89</v>
      </c>
      <c r="K332">
        <f t="shared" si="28"/>
        <v>0</v>
      </c>
      <c r="L332">
        <f t="shared" si="29"/>
        <v>150</v>
      </c>
      <c r="M332">
        <f t="shared" si="27"/>
        <v>75</v>
      </c>
      <c r="N332" s="13"/>
    </row>
    <row r="333" spans="1:14" ht="19.5" customHeight="1">
      <c r="A333" s="7" t="s">
        <v>397</v>
      </c>
      <c r="B333" s="7" t="s">
        <v>2</v>
      </c>
      <c r="C333" s="8">
        <v>-50565</v>
      </c>
      <c r="D333" s="8">
        <v>-50557</v>
      </c>
      <c r="E333" s="8">
        <f t="shared" si="25"/>
        <v>287669</v>
      </c>
      <c r="F333" s="8">
        <f t="shared" si="26"/>
        <v>287677</v>
      </c>
      <c r="G333" s="7" t="s">
        <v>331</v>
      </c>
      <c r="H333" s="7">
        <v>5.25</v>
      </c>
      <c r="I333" s="7">
        <v>-7.41</v>
      </c>
      <c r="K333">
        <f t="shared" si="28"/>
        <v>150</v>
      </c>
      <c r="L333">
        <f t="shared" si="29"/>
        <v>1</v>
      </c>
      <c r="M333">
        <f t="shared" si="27"/>
        <v>75.5</v>
      </c>
      <c r="N333" s="13"/>
    </row>
    <row r="334" spans="1:14" ht="19.5" customHeight="1">
      <c r="A334" s="7" t="s">
        <v>397</v>
      </c>
      <c r="B334" s="7" t="s">
        <v>2</v>
      </c>
      <c r="C334" s="8">
        <v>-50564</v>
      </c>
      <c r="D334" s="8">
        <v>-50556</v>
      </c>
      <c r="E334" s="8">
        <f t="shared" si="25"/>
        <v>287670</v>
      </c>
      <c r="F334" s="8">
        <f t="shared" si="26"/>
        <v>287678</v>
      </c>
      <c r="G334" s="7" t="s">
        <v>332</v>
      </c>
      <c r="H334" s="7">
        <v>5.58</v>
      </c>
      <c r="I334" s="7">
        <v>-7.8</v>
      </c>
      <c r="K334">
        <f t="shared" si="28"/>
        <v>1</v>
      </c>
      <c r="L334">
        <f t="shared" si="29"/>
        <v>589</v>
      </c>
      <c r="M334">
        <f t="shared" si="27"/>
        <v>295</v>
      </c>
      <c r="N334" s="13"/>
    </row>
    <row r="335" spans="1:14" ht="19.5" customHeight="1">
      <c r="A335" s="7" t="s">
        <v>397</v>
      </c>
      <c r="B335" s="7" t="s">
        <v>2</v>
      </c>
      <c r="C335" s="8">
        <v>-49975</v>
      </c>
      <c r="D335" s="8">
        <v>-49967</v>
      </c>
      <c r="E335" s="8">
        <f t="shared" si="25"/>
        <v>288259</v>
      </c>
      <c r="F335" s="8">
        <f t="shared" si="26"/>
        <v>288267</v>
      </c>
      <c r="G335" s="7" t="s">
        <v>333</v>
      </c>
      <c r="H335" s="7">
        <v>5.35</v>
      </c>
      <c r="I335" s="7">
        <v>-7.56</v>
      </c>
      <c r="K335">
        <f t="shared" si="28"/>
        <v>589</v>
      </c>
      <c r="L335">
        <f t="shared" si="29"/>
        <v>450</v>
      </c>
      <c r="M335">
        <f t="shared" si="27"/>
        <v>519.5</v>
      </c>
      <c r="N335" s="13"/>
    </row>
    <row r="336" spans="1:14" ht="19.5" customHeight="1">
      <c r="A336" s="7" t="s">
        <v>397</v>
      </c>
      <c r="B336" s="7" t="s">
        <v>0</v>
      </c>
      <c r="C336" s="8">
        <v>-49525</v>
      </c>
      <c r="D336" s="8">
        <v>-49517</v>
      </c>
      <c r="E336" s="8">
        <f t="shared" si="25"/>
        <v>288709</v>
      </c>
      <c r="F336" s="8">
        <f t="shared" si="26"/>
        <v>288717</v>
      </c>
      <c r="G336" s="7" t="s">
        <v>334</v>
      </c>
      <c r="H336" s="7">
        <v>6.81</v>
      </c>
      <c r="I336" s="7">
        <v>-10.06</v>
      </c>
      <c r="K336">
        <f t="shared" si="28"/>
        <v>450</v>
      </c>
      <c r="L336">
        <f t="shared" si="29"/>
        <v>501</v>
      </c>
      <c r="M336">
        <f t="shared" si="27"/>
        <v>475.5</v>
      </c>
      <c r="N336" s="13"/>
    </row>
    <row r="337" spans="1:14" ht="19.5" customHeight="1">
      <c r="A337" s="7" t="s">
        <v>397</v>
      </c>
      <c r="B337" s="7" t="s">
        <v>2</v>
      </c>
      <c r="C337" s="8">
        <v>-49024</v>
      </c>
      <c r="D337" s="8">
        <v>-49016</v>
      </c>
      <c r="E337" s="8">
        <f t="shared" si="25"/>
        <v>289210</v>
      </c>
      <c r="F337" s="8">
        <f t="shared" si="26"/>
        <v>289218</v>
      </c>
      <c r="G337" s="7" t="s">
        <v>335</v>
      </c>
      <c r="H337" s="7">
        <v>7.78</v>
      </c>
      <c r="I337" s="7">
        <v>-11.37</v>
      </c>
      <c r="K337">
        <f t="shared" si="28"/>
        <v>501</v>
      </c>
      <c r="L337">
        <f t="shared" si="29"/>
        <v>63</v>
      </c>
      <c r="M337">
        <f t="shared" si="27"/>
        <v>282</v>
      </c>
      <c r="N337" s="13"/>
    </row>
    <row r="338" spans="1:14" ht="19.5" customHeight="1">
      <c r="A338" s="7" t="s">
        <v>397</v>
      </c>
      <c r="B338" s="7" t="s">
        <v>0</v>
      </c>
      <c r="C338" s="8">
        <v>-48961</v>
      </c>
      <c r="D338" s="8">
        <v>-48953</v>
      </c>
      <c r="E338" s="8">
        <f t="shared" si="25"/>
        <v>289273</v>
      </c>
      <c r="F338" s="8">
        <f t="shared" si="26"/>
        <v>289281</v>
      </c>
      <c r="G338" s="7" t="s">
        <v>336</v>
      </c>
      <c r="H338" s="7">
        <v>5.74</v>
      </c>
      <c r="I338" s="7">
        <v>-8.15</v>
      </c>
      <c r="K338">
        <f t="shared" si="28"/>
        <v>63</v>
      </c>
      <c r="L338">
        <f t="shared" si="29"/>
        <v>1293</v>
      </c>
      <c r="M338">
        <f t="shared" si="27"/>
        <v>678</v>
      </c>
      <c r="N338" s="13"/>
    </row>
    <row r="339" spans="1:14" ht="19.5" customHeight="1">
      <c r="A339" s="7" t="s">
        <v>397</v>
      </c>
      <c r="B339" s="7" t="s">
        <v>2</v>
      </c>
      <c r="C339" s="8">
        <v>-47668</v>
      </c>
      <c r="D339" s="8">
        <v>-47660</v>
      </c>
      <c r="E339" s="8">
        <f t="shared" si="25"/>
        <v>290566</v>
      </c>
      <c r="F339" s="8">
        <f t="shared" si="26"/>
        <v>290574</v>
      </c>
      <c r="G339" s="7" t="s">
        <v>337</v>
      </c>
      <c r="H339" s="7">
        <v>5.71</v>
      </c>
      <c r="I339" s="7">
        <v>-8.03</v>
      </c>
      <c r="K339">
        <f t="shared" si="28"/>
        <v>1293</v>
      </c>
      <c r="L339">
        <f t="shared" si="29"/>
        <v>74</v>
      </c>
      <c r="M339">
        <f t="shared" si="27"/>
        <v>683.5</v>
      </c>
      <c r="N339" s="13"/>
    </row>
    <row r="340" spans="1:14" ht="19.5" customHeight="1">
      <c r="A340" s="7" t="s">
        <v>397</v>
      </c>
      <c r="B340" s="7" t="s">
        <v>0</v>
      </c>
      <c r="C340" s="8">
        <v>-47594</v>
      </c>
      <c r="D340" s="8">
        <v>-47586</v>
      </c>
      <c r="E340" s="8">
        <f t="shared" si="25"/>
        <v>290640</v>
      </c>
      <c r="F340" s="8">
        <f t="shared" si="26"/>
        <v>290648</v>
      </c>
      <c r="G340" s="7" t="s">
        <v>338</v>
      </c>
      <c r="H340" s="7">
        <v>5.35</v>
      </c>
      <c r="I340" s="7">
        <v>-7.58</v>
      </c>
      <c r="K340">
        <f t="shared" si="28"/>
        <v>74</v>
      </c>
      <c r="L340">
        <f t="shared" si="29"/>
        <v>266</v>
      </c>
      <c r="M340">
        <f t="shared" si="27"/>
        <v>170</v>
      </c>
      <c r="N340" s="13"/>
    </row>
    <row r="341" spans="1:14" ht="19.5" customHeight="1">
      <c r="A341" s="7" t="s">
        <v>397</v>
      </c>
      <c r="B341" s="7" t="s">
        <v>2</v>
      </c>
      <c r="C341" s="8">
        <v>-47328</v>
      </c>
      <c r="D341" s="8">
        <v>-47320</v>
      </c>
      <c r="E341" s="8">
        <f t="shared" si="25"/>
        <v>290906</v>
      </c>
      <c r="F341" s="8">
        <f t="shared" si="26"/>
        <v>290914</v>
      </c>
      <c r="G341" s="7" t="s">
        <v>339</v>
      </c>
      <c r="H341" s="7">
        <v>6.69</v>
      </c>
      <c r="I341" s="7">
        <v>-9.54</v>
      </c>
      <c r="K341">
        <f t="shared" si="28"/>
        <v>266</v>
      </c>
      <c r="L341">
        <f t="shared" si="29"/>
        <v>1736</v>
      </c>
      <c r="M341">
        <f t="shared" si="27"/>
        <v>1001</v>
      </c>
      <c r="N341" s="13"/>
    </row>
    <row r="342" spans="1:14" ht="19.5" customHeight="1">
      <c r="A342" s="7" t="s">
        <v>397</v>
      </c>
      <c r="B342" s="7" t="s">
        <v>2</v>
      </c>
      <c r="C342" s="8">
        <v>-45592</v>
      </c>
      <c r="D342" s="8">
        <v>-45584</v>
      </c>
      <c r="E342" s="8">
        <f t="shared" si="25"/>
        <v>292642</v>
      </c>
      <c r="F342" s="8">
        <f t="shared" si="26"/>
        <v>292650</v>
      </c>
      <c r="G342" s="7" t="s">
        <v>340</v>
      </c>
      <c r="H342" s="7">
        <v>6.16</v>
      </c>
      <c r="I342" s="7">
        <v>-8.84</v>
      </c>
      <c r="K342">
        <f t="shared" si="28"/>
        <v>1736</v>
      </c>
      <c r="L342">
        <f t="shared" si="29"/>
        <v>141</v>
      </c>
      <c r="M342">
        <f t="shared" si="27"/>
        <v>938.5</v>
      </c>
      <c r="N342" s="13"/>
    </row>
    <row r="343" spans="1:14" ht="19.5" customHeight="1">
      <c r="A343" s="7" t="s">
        <v>397</v>
      </c>
      <c r="B343" s="7" t="s">
        <v>0</v>
      </c>
      <c r="C343" s="8">
        <v>-45451</v>
      </c>
      <c r="D343" s="8">
        <v>-45443</v>
      </c>
      <c r="E343" s="8">
        <f t="shared" si="25"/>
        <v>292783</v>
      </c>
      <c r="F343" s="8">
        <f t="shared" si="26"/>
        <v>292791</v>
      </c>
      <c r="G343" s="7" t="s">
        <v>341</v>
      </c>
      <c r="H343" s="7">
        <v>5.46</v>
      </c>
      <c r="I343" s="7">
        <v>-7.68</v>
      </c>
      <c r="K343">
        <f t="shared" si="28"/>
        <v>141</v>
      </c>
      <c r="L343">
        <f t="shared" si="29"/>
        <v>924</v>
      </c>
      <c r="M343">
        <f t="shared" si="27"/>
        <v>532.5</v>
      </c>
      <c r="N343" s="13"/>
    </row>
    <row r="344" spans="1:14" ht="19.5" customHeight="1">
      <c r="A344" s="7" t="s">
        <v>397</v>
      </c>
      <c r="B344" s="7" t="s">
        <v>2</v>
      </c>
      <c r="C344" s="8">
        <v>-44527</v>
      </c>
      <c r="D344" s="8">
        <v>-44519</v>
      </c>
      <c r="E344" s="8">
        <f t="shared" si="25"/>
        <v>293707</v>
      </c>
      <c r="F344" s="8">
        <f t="shared" si="26"/>
        <v>293715</v>
      </c>
      <c r="G344" s="7" t="s">
        <v>342</v>
      </c>
      <c r="H344" s="7">
        <v>5.93</v>
      </c>
      <c r="I344" s="7">
        <v>-8.43</v>
      </c>
      <c r="K344">
        <f t="shared" si="28"/>
        <v>924</v>
      </c>
      <c r="L344">
        <f t="shared" si="29"/>
        <v>22</v>
      </c>
      <c r="M344">
        <f t="shared" si="27"/>
        <v>473</v>
      </c>
      <c r="N344" s="13"/>
    </row>
    <row r="345" spans="1:14" ht="19.5" customHeight="1">
      <c r="A345" s="7" t="s">
        <v>397</v>
      </c>
      <c r="B345" s="7" t="s">
        <v>0</v>
      </c>
      <c r="C345" s="8">
        <v>-44505</v>
      </c>
      <c r="D345" s="8">
        <v>-44497</v>
      </c>
      <c r="E345" s="8">
        <f t="shared" si="25"/>
        <v>293729</v>
      </c>
      <c r="F345" s="8">
        <f t="shared" si="26"/>
        <v>293737</v>
      </c>
      <c r="G345" s="7" t="s">
        <v>343</v>
      </c>
      <c r="H345" s="7">
        <v>5.53</v>
      </c>
      <c r="I345" s="7">
        <v>-7.74</v>
      </c>
      <c r="K345">
        <f t="shared" si="28"/>
        <v>22</v>
      </c>
      <c r="L345">
        <f t="shared" si="29"/>
        <v>332</v>
      </c>
      <c r="M345">
        <f t="shared" si="27"/>
        <v>177</v>
      </c>
      <c r="N345" s="13"/>
    </row>
    <row r="346" spans="1:14" ht="19.5" customHeight="1">
      <c r="A346" s="7" t="s">
        <v>397</v>
      </c>
      <c r="B346" s="7" t="s">
        <v>2</v>
      </c>
      <c r="C346" s="8">
        <v>-44173</v>
      </c>
      <c r="D346" s="8">
        <v>-44165</v>
      </c>
      <c r="E346" s="8">
        <f t="shared" si="25"/>
        <v>294061</v>
      </c>
      <c r="F346" s="8">
        <f t="shared" si="26"/>
        <v>294069</v>
      </c>
      <c r="G346" s="7" t="s">
        <v>344</v>
      </c>
      <c r="H346" s="7">
        <v>5.54</v>
      </c>
      <c r="I346" s="7">
        <v>-7.77</v>
      </c>
      <c r="K346">
        <f t="shared" si="28"/>
        <v>332</v>
      </c>
      <c r="L346">
        <f t="shared" si="29"/>
        <v>52</v>
      </c>
      <c r="M346">
        <f t="shared" si="27"/>
        <v>192</v>
      </c>
      <c r="N346" s="13"/>
    </row>
    <row r="347" spans="1:14" ht="19.5" customHeight="1">
      <c r="A347" s="7" t="s">
        <v>397</v>
      </c>
      <c r="B347" s="7" t="s">
        <v>0</v>
      </c>
      <c r="C347" s="8">
        <v>-44121</v>
      </c>
      <c r="D347" s="8">
        <v>-44113</v>
      </c>
      <c r="E347" s="8">
        <f t="shared" si="25"/>
        <v>294113</v>
      </c>
      <c r="F347" s="8">
        <f t="shared" si="26"/>
        <v>294121</v>
      </c>
      <c r="G347" s="7" t="s">
        <v>345</v>
      </c>
      <c r="H347" s="7">
        <v>7.1</v>
      </c>
      <c r="I347" s="7">
        <v>-10.59</v>
      </c>
      <c r="K347">
        <f t="shared" si="28"/>
        <v>52</v>
      </c>
      <c r="L347">
        <f t="shared" si="29"/>
        <v>1321</v>
      </c>
      <c r="M347">
        <f t="shared" si="27"/>
        <v>686.5</v>
      </c>
      <c r="N347" s="13"/>
    </row>
    <row r="348" spans="1:14" ht="19.5" customHeight="1">
      <c r="A348" s="7" t="s">
        <v>397</v>
      </c>
      <c r="B348" s="7" t="s">
        <v>2</v>
      </c>
      <c r="C348" s="8">
        <v>-42800</v>
      </c>
      <c r="D348" s="8">
        <v>-42792</v>
      </c>
      <c r="E348" s="8">
        <f t="shared" si="25"/>
        <v>295434</v>
      </c>
      <c r="F348" s="8">
        <f t="shared" si="26"/>
        <v>295442</v>
      </c>
      <c r="G348" s="7" t="s">
        <v>346</v>
      </c>
      <c r="H348" s="7">
        <v>7.78</v>
      </c>
      <c r="I348" s="7">
        <v>-11.37</v>
      </c>
      <c r="K348">
        <f t="shared" si="28"/>
        <v>1321</v>
      </c>
      <c r="L348">
        <f t="shared" si="29"/>
        <v>220</v>
      </c>
      <c r="M348">
        <f t="shared" si="27"/>
        <v>770.5</v>
      </c>
      <c r="N348" s="13"/>
    </row>
    <row r="349" spans="1:14" ht="19.5" customHeight="1">
      <c r="A349" s="7" t="s">
        <v>397</v>
      </c>
      <c r="B349" s="7" t="s">
        <v>0</v>
      </c>
      <c r="C349" s="8">
        <v>-42580</v>
      </c>
      <c r="D349" s="8">
        <v>-42572</v>
      </c>
      <c r="E349" s="8">
        <f t="shared" si="25"/>
        <v>295654</v>
      </c>
      <c r="F349" s="8">
        <f t="shared" si="26"/>
        <v>295662</v>
      </c>
      <c r="G349" s="7" t="s">
        <v>347</v>
      </c>
      <c r="H349" s="7">
        <v>5.71</v>
      </c>
      <c r="I349" s="7">
        <v>-8.03</v>
      </c>
      <c r="K349">
        <f t="shared" si="28"/>
        <v>220</v>
      </c>
      <c r="L349">
        <f t="shared" si="29"/>
        <v>161</v>
      </c>
      <c r="M349">
        <f t="shared" si="27"/>
        <v>190.5</v>
      </c>
      <c r="N349" s="13"/>
    </row>
    <row r="350" spans="1:14" ht="19.5" customHeight="1">
      <c r="A350" s="7" t="s">
        <v>397</v>
      </c>
      <c r="B350" s="7" t="s">
        <v>0</v>
      </c>
      <c r="C350" s="8">
        <v>-42419</v>
      </c>
      <c r="D350" s="8">
        <v>-42411</v>
      </c>
      <c r="E350" s="8">
        <f t="shared" si="25"/>
        <v>295815</v>
      </c>
      <c r="F350" s="8">
        <f t="shared" si="26"/>
        <v>295823</v>
      </c>
      <c r="G350" s="7" t="s">
        <v>348</v>
      </c>
      <c r="H350" s="7">
        <v>5.64</v>
      </c>
      <c r="I350" s="7">
        <v>-7.92</v>
      </c>
      <c r="K350">
        <f t="shared" si="28"/>
        <v>161</v>
      </c>
      <c r="L350">
        <f t="shared" si="29"/>
        <v>1</v>
      </c>
      <c r="M350">
        <f t="shared" si="27"/>
        <v>81</v>
      </c>
      <c r="N350" s="13"/>
    </row>
    <row r="351" spans="1:14" ht="19.5" customHeight="1">
      <c r="A351" s="7" t="s">
        <v>397</v>
      </c>
      <c r="B351" s="7" t="s">
        <v>0</v>
      </c>
      <c r="C351" s="8">
        <v>-42418</v>
      </c>
      <c r="D351" s="8">
        <v>-42410</v>
      </c>
      <c r="E351" s="8">
        <f t="shared" si="25"/>
        <v>295816</v>
      </c>
      <c r="F351" s="8">
        <f t="shared" si="26"/>
        <v>295824</v>
      </c>
      <c r="G351" s="7" t="s">
        <v>349</v>
      </c>
      <c r="H351" s="7">
        <v>5.25</v>
      </c>
      <c r="I351" s="7">
        <v>-7.41</v>
      </c>
      <c r="K351">
        <f t="shared" si="28"/>
        <v>1</v>
      </c>
      <c r="L351">
        <f t="shared" si="29"/>
        <v>2149</v>
      </c>
      <c r="M351">
        <f t="shared" si="27"/>
        <v>1075</v>
      </c>
      <c r="N351" s="13"/>
    </row>
    <row r="352" spans="1:14" ht="19.5" customHeight="1">
      <c r="A352" s="7" t="s">
        <v>397</v>
      </c>
      <c r="B352" s="7" t="s">
        <v>2</v>
      </c>
      <c r="C352" s="8">
        <v>-40269</v>
      </c>
      <c r="D352" s="8">
        <v>-40261</v>
      </c>
      <c r="E352" s="8">
        <f t="shared" si="25"/>
        <v>297965</v>
      </c>
      <c r="F352" s="8">
        <f t="shared" si="26"/>
        <v>297973</v>
      </c>
      <c r="G352" s="7" t="s">
        <v>350</v>
      </c>
      <c r="H352" s="7">
        <v>5.73</v>
      </c>
      <c r="I352" s="7">
        <v>-8.11</v>
      </c>
      <c r="K352">
        <f t="shared" si="28"/>
        <v>2149</v>
      </c>
      <c r="L352">
        <f t="shared" si="29"/>
        <v>151</v>
      </c>
      <c r="M352">
        <f t="shared" si="27"/>
        <v>1150</v>
      </c>
      <c r="N352" s="13"/>
    </row>
    <row r="353" spans="1:14" ht="19.5" customHeight="1">
      <c r="A353" s="7" t="s">
        <v>397</v>
      </c>
      <c r="B353" s="7" t="s">
        <v>2</v>
      </c>
      <c r="C353" s="8">
        <v>-40118</v>
      </c>
      <c r="D353" s="8">
        <v>-40110</v>
      </c>
      <c r="E353" s="8">
        <f t="shared" si="25"/>
        <v>298116</v>
      </c>
      <c r="F353" s="8">
        <f t="shared" si="26"/>
        <v>298124</v>
      </c>
      <c r="G353" s="7" t="s">
        <v>351</v>
      </c>
      <c r="H353" s="7">
        <v>6.39</v>
      </c>
      <c r="I353" s="7">
        <v>-9.2</v>
      </c>
      <c r="K353">
        <f t="shared" si="28"/>
        <v>151</v>
      </c>
      <c r="L353">
        <f t="shared" si="29"/>
        <v>518</v>
      </c>
      <c r="M353">
        <f t="shared" si="27"/>
        <v>334.5</v>
      </c>
      <c r="N353" s="13"/>
    </row>
    <row r="354" spans="1:14" ht="19.5" customHeight="1">
      <c r="A354" s="7" t="s">
        <v>397</v>
      </c>
      <c r="B354" s="7" t="s">
        <v>2</v>
      </c>
      <c r="C354" s="8">
        <v>-39600</v>
      </c>
      <c r="D354" s="8">
        <v>-39592</v>
      </c>
      <c r="E354" s="8">
        <f t="shared" si="25"/>
        <v>298634</v>
      </c>
      <c r="F354" s="8">
        <f t="shared" si="26"/>
        <v>298642</v>
      </c>
      <c r="G354" s="7" t="s">
        <v>352</v>
      </c>
      <c r="H354" s="7">
        <v>5.43</v>
      </c>
      <c r="I354" s="7">
        <v>-7.65</v>
      </c>
      <c r="K354">
        <f t="shared" si="28"/>
        <v>518</v>
      </c>
      <c r="L354">
        <f t="shared" si="29"/>
        <v>522</v>
      </c>
      <c r="M354">
        <f t="shared" si="27"/>
        <v>520</v>
      </c>
      <c r="N354" s="13"/>
    </row>
    <row r="355" spans="1:14" ht="19.5" customHeight="1">
      <c r="A355" s="7" t="s">
        <v>397</v>
      </c>
      <c r="B355" s="7" t="s">
        <v>0</v>
      </c>
      <c r="C355" s="8">
        <v>-39078</v>
      </c>
      <c r="D355" s="8">
        <v>-39070</v>
      </c>
      <c r="E355" s="8">
        <f t="shared" si="25"/>
        <v>299156</v>
      </c>
      <c r="F355" s="8">
        <f t="shared" si="26"/>
        <v>299164</v>
      </c>
      <c r="G355" s="7" t="s">
        <v>353</v>
      </c>
      <c r="H355" s="7">
        <v>6.45</v>
      </c>
      <c r="I355" s="7">
        <v>-9.24</v>
      </c>
      <c r="K355">
        <f t="shared" si="28"/>
        <v>522</v>
      </c>
      <c r="L355">
        <f t="shared" si="29"/>
        <v>1</v>
      </c>
      <c r="M355">
        <f t="shared" si="27"/>
        <v>261.5</v>
      </c>
      <c r="N355" s="13"/>
    </row>
    <row r="356" spans="1:14" ht="19.5" customHeight="1">
      <c r="A356" s="7" t="s">
        <v>397</v>
      </c>
      <c r="B356" s="7" t="s">
        <v>2</v>
      </c>
      <c r="C356" s="8">
        <v>-39077</v>
      </c>
      <c r="D356" s="8">
        <v>-39069</v>
      </c>
      <c r="E356" s="8">
        <f t="shared" si="25"/>
        <v>299157</v>
      </c>
      <c r="F356" s="8">
        <f t="shared" si="26"/>
        <v>299165</v>
      </c>
      <c r="G356" s="7" t="s">
        <v>354</v>
      </c>
      <c r="H356" s="7">
        <v>6.54</v>
      </c>
      <c r="I356" s="7">
        <v>-9.32</v>
      </c>
      <c r="K356">
        <f t="shared" si="28"/>
        <v>1</v>
      </c>
      <c r="L356">
        <f t="shared" si="29"/>
        <v>1089</v>
      </c>
      <c r="M356">
        <f t="shared" si="27"/>
        <v>545</v>
      </c>
      <c r="N356" s="13"/>
    </row>
    <row r="357" spans="1:14" ht="19.5" customHeight="1">
      <c r="A357" s="7" t="s">
        <v>397</v>
      </c>
      <c r="B357" s="7" t="s">
        <v>2</v>
      </c>
      <c r="C357" s="8">
        <v>-37988</v>
      </c>
      <c r="D357" s="8">
        <v>-37980</v>
      </c>
      <c r="E357" s="8">
        <f t="shared" si="25"/>
        <v>300246</v>
      </c>
      <c r="F357" s="8">
        <f t="shared" si="26"/>
        <v>300254</v>
      </c>
      <c r="G357" s="7" t="s">
        <v>355</v>
      </c>
      <c r="H357" s="7">
        <v>5.7</v>
      </c>
      <c r="I357" s="7">
        <v>-8.01</v>
      </c>
      <c r="K357">
        <f t="shared" si="28"/>
        <v>1089</v>
      </c>
      <c r="L357">
        <f t="shared" si="29"/>
        <v>524</v>
      </c>
      <c r="M357">
        <f t="shared" si="27"/>
        <v>806.5</v>
      </c>
      <c r="N357" s="13"/>
    </row>
    <row r="358" spans="1:14" ht="19.5" customHeight="1">
      <c r="A358" s="7" t="s">
        <v>397</v>
      </c>
      <c r="B358" s="7" t="s">
        <v>2</v>
      </c>
      <c r="C358" s="8">
        <v>-37464</v>
      </c>
      <c r="D358" s="8">
        <v>-37456</v>
      </c>
      <c r="E358" s="8">
        <f t="shared" si="25"/>
        <v>300770</v>
      </c>
      <c r="F358" s="8">
        <f t="shared" si="26"/>
        <v>300778</v>
      </c>
      <c r="G358" s="7" t="s">
        <v>356</v>
      </c>
      <c r="H358" s="7">
        <v>5.52</v>
      </c>
      <c r="I358" s="7">
        <v>-7.73</v>
      </c>
      <c r="K358">
        <f t="shared" si="28"/>
        <v>524</v>
      </c>
      <c r="L358">
        <f aca="true" t="shared" si="30" ref="L358:L388">E359-E358</f>
        <v>2210</v>
      </c>
      <c r="M358">
        <f t="shared" si="27"/>
        <v>1367</v>
      </c>
      <c r="N358" s="13"/>
    </row>
    <row r="359" spans="1:14" ht="19.5" customHeight="1">
      <c r="A359" s="7" t="s">
        <v>397</v>
      </c>
      <c r="B359" s="7" t="s">
        <v>0</v>
      </c>
      <c r="C359" s="8">
        <v>-35254</v>
      </c>
      <c r="D359" s="8">
        <v>-35246</v>
      </c>
      <c r="E359" s="8">
        <f t="shared" si="25"/>
        <v>302980</v>
      </c>
      <c r="F359" s="8">
        <f t="shared" si="26"/>
        <v>302988</v>
      </c>
      <c r="G359" s="7" t="s">
        <v>357</v>
      </c>
      <c r="H359" s="7">
        <v>5.27</v>
      </c>
      <c r="I359" s="7">
        <v>-7.45</v>
      </c>
      <c r="K359">
        <f t="shared" si="28"/>
        <v>2210</v>
      </c>
      <c r="L359">
        <f t="shared" si="30"/>
        <v>313</v>
      </c>
      <c r="M359">
        <f t="shared" si="27"/>
        <v>1261.5</v>
      </c>
      <c r="N359" s="13"/>
    </row>
    <row r="360" spans="1:14" ht="19.5" customHeight="1">
      <c r="A360" s="7" t="s">
        <v>397</v>
      </c>
      <c r="B360" s="7" t="s">
        <v>2</v>
      </c>
      <c r="C360" s="8">
        <v>-34941</v>
      </c>
      <c r="D360" s="8">
        <v>-34933</v>
      </c>
      <c r="E360" s="8">
        <f t="shared" si="25"/>
        <v>303293</v>
      </c>
      <c r="F360" s="8">
        <f t="shared" si="26"/>
        <v>303301</v>
      </c>
      <c r="G360" s="7" t="s">
        <v>358</v>
      </c>
      <c r="H360" s="7">
        <v>5.9</v>
      </c>
      <c r="I360" s="7">
        <v>-8.37</v>
      </c>
      <c r="K360">
        <f t="shared" si="28"/>
        <v>313</v>
      </c>
      <c r="L360">
        <f t="shared" si="30"/>
        <v>0</v>
      </c>
      <c r="M360">
        <f t="shared" si="27"/>
        <v>156.5</v>
      </c>
      <c r="N360" s="13"/>
    </row>
    <row r="361" spans="1:14" ht="19.5" customHeight="1">
      <c r="A361" s="7" t="s">
        <v>397</v>
      </c>
      <c r="B361" s="7" t="s">
        <v>0</v>
      </c>
      <c r="C361" s="8">
        <v>-34941</v>
      </c>
      <c r="D361" s="8">
        <v>-34933</v>
      </c>
      <c r="E361" s="8">
        <f t="shared" si="25"/>
        <v>303293</v>
      </c>
      <c r="F361" s="8">
        <f t="shared" si="26"/>
        <v>303301</v>
      </c>
      <c r="G361" s="7" t="s">
        <v>359</v>
      </c>
      <c r="H361" s="7">
        <v>7.01</v>
      </c>
      <c r="I361" s="7">
        <v>-10.38</v>
      </c>
      <c r="K361">
        <f t="shared" si="28"/>
        <v>0</v>
      </c>
      <c r="L361">
        <f t="shared" si="30"/>
        <v>416</v>
      </c>
      <c r="M361">
        <f t="shared" si="27"/>
        <v>208</v>
      </c>
      <c r="N361" s="13"/>
    </row>
    <row r="362" spans="1:14" ht="19.5" customHeight="1">
      <c r="A362" s="7" t="s">
        <v>397</v>
      </c>
      <c r="B362" s="7" t="s">
        <v>2</v>
      </c>
      <c r="C362" s="8">
        <v>-34525</v>
      </c>
      <c r="D362" s="8">
        <v>-34517</v>
      </c>
      <c r="E362" s="8">
        <f t="shared" si="25"/>
        <v>303709</v>
      </c>
      <c r="F362" s="8">
        <f t="shared" si="26"/>
        <v>303717</v>
      </c>
      <c r="G362" s="7" t="s">
        <v>360</v>
      </c>
      <c r="H362" s="7">
        <v>6.72</v>
      </c>
      <c r="I362" s="7">
        <v>-9.6</v>
      </c>
      <c r="K362">
        <f t="shared" si="28"/>
        <v>416</v>
      </c>
      <c r="L362">
        <f t="shared" si="30"/>
        <v>0</v>
      </c>
      <c r="M362">
        <f t="shared" si="27"/>
        <v>208</v>
      </c>
      <c r="N362" s="13"/>
    </row>
    <row r="363" spans="1:14" ht="19.5" customHeight="1">
      <c r="A363" s="7" t="s">
        <v>397</v>
      </c>
      <c r="B363" s="7" t="s">
        <v>0</v>
      </c>
      <c r="C363" s="8">
        <v>-34525</v>
      </c>
      <c r="D363" s="8">
        <v>-34517</v>
      </c>
      <c r="E363" s="8">
        <f t="shared" si="25"/>
        <v>303709</v>
      </c>
      <c r="F363" s="8">
        <f t="shared" si="26"/>
        <v>303717</v>
      </c>
      <c r="G363" s="7" t="s">
        <v>361</v>
      </c>
      <c r="H363" s="7">
        <v>5.61</v>
      </c>
      <c r="I363" s="7">
        <v>-7.85</v>
      </c>
      <c r="K363">
        <f t="shared" si="28"/>
        <v>0</v>
      </c>
      <c r="L363">
        <f t="shared" si="30"/>
        <v>930</v>
      </c>
      <c r="M363">
        <f t="shared" si="27"/>
        <v>465</v>
      </c>
      <c r="N363" s="13"/>
    </row>
    <row r="364" spans="1:14" ht="19.5" customHeight="1">
      <c r="A364" s="7" t="s">
        <v>397</v>
      </c>
      <c r="B364" s="7" t="s">
        <v>0</v>
      </c>
      <c r="C364" s="8">
        <v>-33595</v>
      </c>
      <c r="D364" s="8">
        <v>-33587</v>
      </c>
      <c r="E364" s="8">
        <f t="shared" si="25"/>
        <v>304639</v>
      </c>
      <c r="F364" s="8">
        <f t="shared" si="26"/>
        <v>304647</v>
      </c>
      <c r="G364" s="7" t="s">
        <v>362</v>
      </c>
      <c r="H364" s="7">
        <v>5.79</v>
      </c>
      <c r="I364" s="7">
        <v>-8.24</v>
      </c>
      <c r="K364">
        <f t="shared" si="28"/>
        <v>930</v>
      </c>
      <c r="L364">
        <f t="shared" si="30"/>
        <v>182</v>
      </c>
      <c r="M364">
        <f t="shared" si="27"/>
        <v>556</v>
      </c>
      <c r="N364" s="13"/>
    </row>
    <row r="365" spans="1:14" ht="19.5" customHeight="1">
      <c r="A365" s="7" t="s">
        <v>397</v>
      </c>
      <c r="B365" s="7" t="s">
        <v>2</v>
      </c>
      <c r="C365" s="8">
        <v>-33413</v>
      </c>
      <c r="D365" s="8">
        <v>-33405</v>
      </c>
      <c r="E365" s="8">
        <f t="shared" si="25"/>
        <v>304821</v>
      </c>
      <c r="F365" s="8">
        <f t="shared" si="26"/>
        <v>304829</v>
      </c>
      <c r="G365" s="7" t="s">
        <v>363</v>
      </c>
      <c r="H365" s="7">
        <v>5.39</v>
      </c>
      <c r="I365" s="7">
        <v>-7.59</v>
      </c>
      <c r="K365">
        <f t="shared" si="28"/>
        <v>182</v>
      </c>
      <c r="L365">
        <f t="shared" si="30"/>
        <v>2541</v>
      </c>
      <c r="M365">
        <f t="shared" si="27"/>
        <v>1361.5</v>
      </c>
      <c r="N365" s="13"/>
    </row>
    <row r="366" spans="1:14" ht="19.5" customHeight="1">
      <c r="A366" s="7" t="s">
        <v>397</v>
      </c>
      <c r="B366" s="7" t="s">
        <v>0</v>
      </c>
      <c r="C366" s="8">
        <v>-30872</v>
      </c>
      <c r="D366" s="8">
        <v>-30864</v>
      </c>
      <c r="E366" s="8">
        <f t="shared" si="25"/>
        <v>307362</v>
      </c>
      <c r="F366" s="8">
        <f t="shared" si="26"/>
        <v>307370</v>
      </c>
      <c r="G366" s="7" t="s">
        <v>364</v>
      </c>
      <c r="H366" s="7">
        <v>6.5</v>
      </c>
      <c r="I366" s="7">
        <v>-9.28</v>
      </c>
      <c r="K366">
        <f t="shared" si="28"/>
        <v>2541</v>
      </c>
      <c r="L366">
        <f t="shared" si="30"/>
        <v>1111</v>
      </c>
      <c r="M366">
        <f t="shared" si="27"/>
        <v>1826</v>
      </c>
      <c r="N366" s="13"/>
    </row>
    <row r="367" spans="1:14" ht="19.5" customHeight="1">
      <c r="A367" s="7" t="s">
        <v>397</v>
      </c>
      <c r="B367" s="7" t="s">
        <v>2</v>
      </c>
      <c r="C367" s="8">
        <v>-29761</v>
      </c>
      <c r="D367" s="8">
        <v>-29753</v>
      </c>
      <c r="E367" s="8">
        <f t="shared" si="25"/>
        <v>308473</v>
      </c>
      <c r="F367" s="8">
        <f t="shared" si="26"/>
        <v>308481</v>
      </c>
      <c r="G367" s="7" t="s">
        <v>365</v>
      </c>
      <c r="H367" s="7">
        <v>7.87</v>
      </c>
      <c r="I367" s="7">
        <v>-12.05</v>
      </c>
      <c r="K367">
        <f t="shared" si="28"/>
        <v>1111</v>
      </c>
      <c r="L367">
        <f t="shared" si="30"/>
        <v>1721</v>
      </c>
      <c r="M367">
        <f t="shared" si="27"/>
        <v>1416</v>
      </c>
      <c r="N367" s="13"/>
    </row>
    <row r="368" spans="1:14" ht="19.5" customHeight="1">
      <c r="A368" s="7" t="s">
        <v>397</v>
      </c>
      <c r="B368" s="7" t="s">
        <v>2</v>
      </c>
      <c r="C368" s="8">
        <v>-28040</v>
      </c>
      <c r="D368" s="8">
        <v>-28032</v>
      </c>
      <c r="E368" s="8">
        <f t="shared" si="25"/>
        <v>310194</v>
      </c>
      <c r="F368" s="8">
        <f t="shared" si="26"/>
        <v>310202</v>
      </c>
      <c r="G368" s="7" t="s">
        <v>366</v>
      </c>
      <c r="H368" s="7">
        <v>6.81</v>
      </c>
      <c r="I368" s="7">
        <v>-10.06</v>
      </c>
      <c r="K368">
        <f t="shared" si="28"/>
        <v>1721</v>
      </c>
      <c r="L368">
        <f t="shared" si="30"/>
        <v>1632</v>
      </c>
      <c r="M368">
        <f t="shared" si="27"/>
        <v>1676.5</v>
      </c>
      <c r="N368" s="13"/>
    </row>
    <row r="369" spans="1:14" ht="19.5" customHeight="1">
      <c r="A369" s="7" t="s">
        <v>397</v>
      </c>
      <c r="B369" s="7" t="s">
        <v>0</v>
      </c>
      <c r="C369" s="8">
        <v>-26408</v>
      </c>
      <c r="D369" s="8">
        <v>-26400</v>
      </c>
      <c r="E369" s="8">
        <f t="shared" si="25"/>
        <v>311826</v>
      </c>
      <c r="F369" s="8">
        <f t="shared" si="26"/>
        <v>311834</v>
      </c>
      <c r="G369" s="7" t="s">
        <v>367</v>
      </c>
      <c r="H369" s="7">
        <v>5.65</v>
      </c>
      <c r="I369" s="7">
        <v>-7.94</v>
      </c>
      <c r="K369">
        <f t="shared" si="28"/>
        <v>1632</v>
      </c>
      <c r="L369">
        <f t="shared" si="30"/>
        <v>681</v>
      </c>
      <c r="M369">
        <f t="shared" si="27"/>
        <v>1156.5</v>
      </c>
      <c r="N369" s="13"/>
    </row>
    <row r="370" spans="1:14" ht="19.5" customHeight="1">
      <c r="A370" s="7" t="s">
        <v>397</v>
      </c>
      <c r="B370" s="7" t="s">
        <v>0</v>
      </c>
      <c r="C370" s="8">
        <v>-25727</v>
      </c>
      <c r="D370" s="8">
        <v>-25719</v>
      </c>
      <c r="E370" s="8">
        <f t="shared" si="25"/>
        <v>312507</v>
      </c>
      <c r="F370" s="8">
        <f t="shared" si="26"/>
        <v>312515</v>
      </c>
      <c r="G370" s="7" t="s">
        <v>368</v>
      </c>
      <c r="H370" s="7">
        <v>5.48</v>
      </c>
      <c r="I370" s="7">
        <v>-7.69</v>
      </c>
      <c r="K370">
        <f t="shared" si="28"/>
        <v>681</v>
      </c>
      <c r="L370">
        <f t="shared" si="30"/>
        <v>1321</v>
      </c>
      <c r="M370">
        <f t="shared" si="27"/>
        <v>1001</v>
      </c>
      <c r="N370" s="13"/>
    </row>
    <row r="371" spans="1:14" ht="19.5" customHeight="1">
      <c r="A371" s="7" t="s">
        <v>397</v>
      </c>
      <c r="B371" s="7" t="s">
        <v>0</v>
      </c>
      <c r="C371" s="8">
        <v>-24406</v>
      </c>
      <c r="D371" s="8">
        <v>-24398</v>
      </c>
      <c r="E371" s="8">
        <f t="shared" si="25"/>
        <v>313828</v>
      </c>
      <c r="F371" s="8">
        <f t="shared" si="26"/>
        <v>313836</v>
      </c>
      <c r="G371" s="7" t="s">
        <v>369</v>
      </c>
      <c r="H371" s="7">
        <v>5.73</v>
      </c>
      <c r="I371" s="7">
        <v>-8.11</v>
      </c>
      <c r="K371">
        <f t="shared" si="28"/>
        <v>1321</v>
      </c>
      <c r="L371">
        <f t="shared" si="30"/>
        <v>1087</v>
      </c>
      <c r="M371">
        <f t="shared" si="27"/>
        <v>1204</v>
      </c>
      <c r="N371" s="13"/>
    </row>
    <row r="372" spans="1:14" ht="19.5" customHeight="1">
      <c r="A372" s="7" t="s">
        <v>397</v>
      </c>
      <c r="B372" s="7" t="s">
        <v>2</v>
      </c>
      <c r="C372" s="8">
        <v>-23319</v>
      </c>
      <c r="D372" s="8">
        <v>-23311</v>
      </c>
      <c r="E372" s="8">
        <f t="shared" si="25"/>
        <v>314915</v>
      </c>
      <c r="F372" s="8">
        <f t="shared" si="26"/>
        <v>314923</v>
      </c>
      <c r="G372" s="7" t="s">
        <v>370</v>
      </c>
      <c r="H372" s="7">
        <v>6.68</v>
      </c>
      <c r="I372" s="7">
        <v>-9.49</v>
      </c>
      <c r="K372">
        <f t="shared" si="28"/>
        <v>1087</v>
      </c>
      <c r="L372">
        <f t="shared" si="30"/>
        <v>1126</v>
      </c>
      <c r="M372">
        <f t="shared" si="27"/>
        <v>1106.5</v>
      </c>
      <c r="N372" s="13"/>
    </row>
    <row r="373" spans="1:14" ht="19.5" customHeight="1">
      <c r="A373" s="7" t="s">
        <v>397</v>
      </c>
      <c r="B373" s="7" t="s">
        <v>2</v>
      </c>
      <c r="C373" s="8">
        <v>-22193</v>
      </c>
      <c r="D373" s="8">
        <v>-22185</v>
      </c>
      <c r="E373" s="8">
        <f t="shared" si="25"/>
        <v>316041</v>
      </c>
      <c r="F373" s="8">
        <f t="shared" si="26"/>
        <v>316049</v>
      </c>
      <c r="G373" s="7" t="s">
        <v>371</v>
      </c>
      <c r="H373" s="7">
        <v>6.03</v>
      </c>
      <c r="I373" s="7">
        <v>-8.62</v>
      </c>
      <c r="K373">
        <f t="shared" si="28"/>
        <v>1126</v>
      </c>
      <c r="L373">
        <f t="shared" si="30"/>
        <v>364</v>
      </c>
      <c r="M373">
        <f t="shared" si="27"/>
        <v>745</v>
      </c>
      <c r="N373" s="13"/>
    </row>
    <row r="374" spans="1:14" ht="19.5" customHeight="1">
      <c r="A374" s="7" t="s">
        <v>397</v>
      </c>
      <c r="B374" s="7" t="s">
        <v>0</v>
      </c>
      <c r="C374" s="8">
        <v>-21829</v>
      </c>
      <c r="D374" s="8">
        <v>-21821</v>
      </c>
      <c r="E374" s="8">
        <f t="shared" si="25"/>
        <v>316405</v>
      </c>
      <c r="F374" s="8">
        <f t="shared" si="26"/>
        <v>316413</v>
      </c>
      <c r="G374" s="7" t="s">
        <v>372</v>
      </c>
      <c r="H374" s="7">
        <v>5.45</v>
      </c>
      <c r="I374" s="7">
        <v>-7.66</v>
      </c>
      <c r="K374">
        <f t="shared" si="28"/>
        <v>364</v>
      </c>
      <c r="L374">
        <f t="shared" si="30"/>
        <v>3046</v>
      </c>
      <c r="M374">
        <f t="shared" si="27"/>
        <v>1705</v>
      </c>
      <c r="N374" s="13"/>
    </row>
    <row r="375" spans="1:14" ht="19.5" customHeight="1">
      <c r="A375" s="7" t="s">
        <v>397</v>
      </c>
      <c r="B375" s="7" t="s">
        <v>2</v>
      </c>
      <c r="C375" s="8">
        <v>-18783</v>
      </c>
      <c r="D375" s="8">
        <v>-18775</v>
      </c>
      <c r="E375" s="8">
        <f t="shared" si="25"/>
        <v>319451</v>
      </c>
      <c r="F375" s="8">
        <f t="shared" si="26"/>
        <v>319459</v>
      </c>
      <c r="G375" s="7" t="s">
        <v>373</v>
      </c>
      <c r="H375" s="7">
        <v>5.9</v>
      </c>
      <c r="I375" s="7">
        <v>-8.37</v>
      </c>
      <c r="K375">
        <f t="shared" si="28"/>
        <v>3046</v>
      </c>
      <c r="L375">
        <f t="shared" si="30"/>
        <v>0</v>
      </c>
      <c r="M375">
        <f t="shared" si="27"/>
        <v>1523</v>
      </c>
      <c r="N375" s="13"/>
    </row>
    <row r="376" spans="1:14" ht="19.5" customHeight="1">
      <c r="A376" s="7" t="s">
        <v>397</v>
      </c>
      <c r="B376" s="7" t="s">
        <v>0</v>
      </c>
      <c r="C376" s="8">
        <v>-18783</v>
      </c>
      <c r="D376" s="8">
        <v>-18775</v>
      </c>
      <c r="E376" s="8">
        <f t="shared" si="25"/>
        <v>319451</v>
      </c>
      <c r="F376" s="8">
        <f t="shared" si="26"/>
        <v>319459</v>
      </c>
      <c r="G376" s="7" t="s">
        <v>374</v>
      </c>
      <c r="H376" s="7">
        <v>7.01</v>
      </c>
      <c r="I376" s="7">
        <v>-10.38</v>
      </c>
      <c r="K376">
        <f t="shared" si="28"/>
        <v>0</v>
      </c>
      <c r="L376">
        <f t="shared" si="30"/>
        <v>1706</v>
      </c>
      <c r="M376">
        <f t="shared" si="27"/>
        <v>853</v>
      </c>
      <c r="N376" s="13"/>
    </row>
    <row r="377" spans="1:14" ht="19.5" customHeight="1">
      <c r="A377" s="7" t="s">
        <v>397</v>
      </c>
      <c r="B377" s="7" t="s">
        <v>2</v>
      </c>
      <c r="C377" s="8">
        <v>-17077</v>
      </c>
      <c r="D377" s="8">
        <v>-17069</v>
      </c>
      <c r="E377" s="8">
        <f t="shared" si="25"/>
        <v>321157</v>
      </c>
      <c r="F377" s="8">
        <f t="shared" si="26"/>
        <v>321165</v>
      </c>
      <c r="G377" s="7" t="s">
        <v>375</v>
      </c>
      <c r="H377" s="7">
        <v>5.63</v>
      </c>
      <c r="I377" s="7">
        <v>-7.89</v>
      </c>
      <c r="K377">
        <f t="shared" si="28"/>
        <v>1706</v>
      </c>
      <c r="L377">
        <f t="shared" si="30"/>
        <v>0</v>
      </c>
      <c r="M377">
        <f t="shared" si="27"/>
        <v>853</v>
      </c>
      <c r="N377" s="13"/>
    </row>
    <row r="378" spans="1:14" ht="19.5" customHeight="1">
      <c r="A378" s="7" t="s">
        <v>397</v>
      </c>
      <c r="B378" s="7" t="s">
        <v>0</v>
      </c>
      <c r="C378" s="8">
        <v>-17077</v>
      </c>
      <c r="D378" s="8">
        <v>-17069</v>
      </c>
      <c r="E378" s="8">
        <f t="shared" si="25"/>
        <v>321157</v>
      </c>
      <c r="F378" s="8">
        <f t="shared" si="26"/>
        <v>321165</v>
      </c>
      <c r="G378" s="7" t="s">
        <v>376</v>
      </c>
      <c r="H378" s="7">
        <v>6.05</v>
      </c>
      <c r="I378" s="7">
        <v>-8.65</v>
      </c>
      <c r="K378">
        <f t="shared" si="28"/>
        <v>0</v>
      </c>
      <c r="L378">
        <f t="shared" si="30"/>
        <v>741</v>
      </c>
      <c r="M378">
        <f t="shared" si="27"/>
        <v>370.5</v>
      </c>
      <c r="N378" s="13"/>
    </row>
    <row r="379" spans="1:14" ht="19.5" customHeight="1">
      <c r="A379" s="7" t="s">
        <v>397</v>
      </c>
      <c r="B379" s="7" t="s">
        <v>0</v>
      </c>
      <c r="C379" s="8">
        <v>-16336</v>
      </c>
      <c r="D379" s="8">
        <v>-16328</v>
      </c>
      <c r="E379" s="8">
        <f t="shared" si="25"/>
        <v>321898</v>
      </c>
      <c r="F379" s="8">
        <f t="shared" si="26"/>
        <v>321906</v>
      </c>
      <c r="G379" s="7" t="s">
        <v>377</v>
      </c>
      <c r="H379" s="7">
        <v>5.71</v>
      </c>
      <c r="I379" s="7">
        <v>-8.03</v>
      </c>
      <c r="K379">
        <f t="shared" si="28"/>
        <v>741</v>
      </c>
      <c r="L379">
        <f t="shared" si="30"/>
        <v>2952</v>
      </c>
      <c r="M379">
        <f t="shared" si="27"/>
        <v>1846.5</v>
      </c>
      <c r="N379" s="13"/>
    </row>
    <row r="380" spans="1:14" ht="19.5" customHeight="1">
      <c r="A380" s="7" t="s">
        <v>397</v>
      </c>
      <c r="B380" s="7" t="s">
        <v>2</v>
      </c>
      <c r="C380" s="8">
        <v>-13384</v>
      </c>
      <c r="D380" s="8">
        <v>-13376</v>
      </c>
      <c r="E380" s="8">
        <f t="shared" si="25"/>
        <v>324850</v>
      </c>
      <c r="F380" s="8">
        <f t="shared" si="26"/>
        <v>324858</v>
      </c>
      <c r="G380" s="7" t="s">
        <v>378</v>
      </c>
      <c r="H380" s="7">
        <v>5.5</v>
      </c>
      <c r="I380" s="7">
        <v>-7.71</v>
      </c>
      <c r="K380">
        <f t="shared" si="28"/>
        <v>2952</v>
      </c>
      <c r="L380">
        <f t="shared" si="30"/>
        <v>1070</v>
      </c>
      <c r="M380">
        <f t="shared" si="27"/>
        <v>2011</v>
      </c>
      <c r="N380" s="13"/>
    </row>
    <row r="381" spans="1:14" ht="19.5" customHeight="1">
      <c r="A381" s="7" t="s">
        <v>397</v>
      </c>
      <c r="B381" s="7" t="s">
        <v>2</v>
      </c>
      <c r="C381" s="8">
        <v>-12314</v>
      </c>
      <c r="D381" s="8">
        <v>-12306</v>
      </c>
      <c r="E381" s="8">
        <f t="shared" si="25"/>
        <v>325920</v>
      </c>
      <c r="F381" s="8">
        <f t="shared" si="26"/>
        <v>325928</v>
      </c>
      <c r="G381" s="7" t="s">
        <v>379</v>
      </c>
      <c r="H381" s="7">
        <v>5.84</v>
      </c>
      <c r="I381" s="7">
        <v>-8.33</v>
      </c>
      <c r="K381">
        <f t="shared" si="28"/>
        <v>1070</v>
      </c>
      <c r="L381">
        <f t="shared" si="30"/>
        <v>29</v>
      </c>
      <c r="M381">
        <f t="shared" si="27"/>
        <v>549.5</v>
      </c>
      <c r="N381" s="13"/>
    </row>
    <row r="382" spans="1:14" ht="19.5" customHeight="1">
      <c r="A382" s="7" t="s">
        <v>397</v>
      </c>
      <c r="B382" s="7" t="s">
        <v>0</v>
      </c>
      <c r="C382" s="8">
        <v>-12285</v>
      </c>
      <c r="D382" s="8">
        <v>-12277</v>
      </c>
      <c r="E382" s="8">
        <f t="shared" si="25"/>
        <v>325949</v>
      </c>
      <c r="F382" s="8">
        <f t="shared" si="26"/>
        <v>325957</v>
      </c>
      <c r="G382" s="7" t="s">
        <v>380</v>
      </c>
      <c r="H382" s="7">
        <v>5.35</v>
      </c>
      <c r="I382" s="7">
        <v>-7.55</v>
      </c>
      <c r="K382">
        <f t="shared" si="28"/>
        <v>29</v>
      </c>
      <c r="L382">
        <f t="shared" si="30"/>
        <v>4284</v>
      </c>
      <c r="M382">
        <f t="shared" si="27"/>
        <v>2156.5</v>
      </c>
      <c r="N382" s="13"/>
    </row>
    <row r="383" spans="1:14" ht="19.5" customHeight="1">
      <c r="A383" s="7" t="s">
        <v>397</v>
      </c>
      <c r="B383" s="7" t="s">
        <v>2</v>
      </c>
      <c r="C383" s="8">
        <v>-8001</v>
      </c>
      <c r="D383" s="8">
        <v>-7993</v>
      </c>
      <c r="E383" s="8">
        <f t="shared" si="25"/>
        <v>330233</v>
      </c>
      <c r="F383" s="8">
        <f t="shared" si="26"/>
        <v>330241</v>
      </c>
      <c r="G383" s="7" t="s">
        <v>381</v>
      </c>
      <c r="H383" s="7">
        <v>5.63</v>
      </c>
      <c r="I383" s="7">
        <v>-7.89</v>
      </c>
      <c r="K383">
        <f t="shared" si="28"/>
        <v>4284</v>
      </c>
      <c r="L383">
        <f t="shared" si="30"/>
        <v>0</v>
      </c>
      <c r="M383">
        <f t="shared" si="27"/>
        <v>2142</v>
      </c>
      <c r="N383" s="13"/>
    </row>
    <row r="384" spans="1:14" ht="19.5" customHeight="1">
      <c r="A384" s="7" t="s">
        <v>397</v>
      </c>
      <c r="B384" s="7" t="s">
        <v>0</v>
      </c>
      <c r="C384" s="8">
        <v>-8001</v>
      </c>
      <c r="D384" s="8">
        <v>-7993</v>
      </c>
      <c r="E384" s="8">
        <f t="shared" si="25"/>
        <v>330233</v>
      </c>
      <c r="F384" s="8">
        <f t="shared" si="26"/>
        <v>330241</v>
      </c>
      <c r="G384" s="7" t="s">
        <v>382</v>
      </c>
      <c r="H384" s="7">
        <v>6.05</v>
      </c>
      <c r="I384" s="7">
        <v>-8.65</v>
      </c>
      <c r="K384">
        <f t="shared" si="28"/>
        <v>0</v>
      </c>
      <c r="L384">
        <f t="shared" si="30"/>
        <v>1060</v>
      </c>
      <c r="M384">
        <f t="shared" si="27"/>
        <v>530</v>
      </c>
      <c r="N384" s="13"/>
    </row>
    <row r="385" spans="1:14" ht="19.5" customHeight="1">
      <c r="A385" s="7" t="s">
        <v>397</v>
      </c>
      <c r="B385" s="7" t="s">
        <v>0</v>
      </c>
      <c r="C385" s="8">
        <v>-6941</v>
      </c>
      <c r="D385" s="8">
        <v>-6933</v>
      </c>
      <c r="E385" s="8">
        <f t="shared" si="25"/>
        <v>331293</v>
      </c>
      <c r="F385" s="8">
        <f t="shared" si="26"/>
        <v>331301</v>
      </c>
      <c r="G385" s="7" t="s">
        <v>383</v>
      </c>
      <c r="H385" s="7">
        <v>5.75</v>
      </c>
      <c r="I385" s="7">
        <v>-8.16</v>
      </c>
      <c r="K385">
        <f t="shared" si="28"/>
        <v>1060</v>
      </c>
      <c r="L385">
        <f t="shared" si="30"/>
        <v>499</v>
      </c>
      <c r="M385">
        <f t="shared" si="27"/>
        <v>779.5</v>
      </c>
      <c r="N385" s="13"/>
    </row>
    <row r="386" spans="1:14" ht="19.5" customHeight="1">
      <c r="A386" s="7" t="s">
        <v>397</v>
      </c>
      <c r="B386" s="7" t="s">
        <v>2</v>
      </c>
      <c r="C386" s="8">
        <v>-6442</v>
      </c>
      <c r="D386" s="8">
        <v>-6434</v>
      </c>
      <c r="E386" s="8">
        <f t="shared" si="25"/>
        <v>331792</v>
      </c>
      <c r="F386" s="8">
        <f t="shared" si="26"/>
        <v>331800</v>
      </c>
      <c r="G386" s="7" t="s">
        <v>384</v>
      </c>
      <c r="H386" s="7">
        <v>5.57</v>
      </c>
      <c r="I386" s="7">
        <v>-7.79</v>
      </c>
      <c r="K386">
        <f t="shared" si="28"/>
        <v>499</v>
      </c>
      <c r="L386">
        <f t="shared" si="30"/>
        <v>2025</v>
      </c>
      <c r="M386">
        <f t="shared" si="27"/>
        <v>1262</v>
      </c>
      <c r="N386" s="13"/>
    </row>
    <row r="387" spans="1:14" ht="19.5" customHeight="1">
      <c r="A387" s="7" t="s">
        <v>397</v>
      </c>
      <c r="B387" s="7" t="s">
        <v>2</v>
      </c>
      <c r="C387" s="8">
        <v>-4417</v>
      </c>
      <c r="D387" s="8">
        <v>-4409</v>
      </c>
      <c r="E387" s="8">
        <f t="shared" si="25"/>
        <v>333817</v>
      </c>
      <c r="F387" s="8">
        <f t="shared" si="26"/>
        <v>333825</v>
      </c>
      <c r="G387" s="7" t="s">
        <v>385</v>
      </c>
      <c r="H387" s="7">
        <v>5.33</v>
      </c>
      <c r="I387" s="7">
        <v>-7.5</v>
      </c>
      <c r="K387">
        <f t="shared" si="28"/>
        <v>2025</v>
      </c>
      <c r="L387">
        <f t="shared" si="30"/>
        <v>2345</v>
      </c>
      <c r="M387">
        <f t="shared" si="27"/>
        <v>2185</v>
      </c>
      <c r="N387" s="13"/>
    </row>
    <row r="388" spans="1:14" ht="19.5" customHeight="1">
      <c r="A388" s="7" t="s">
        <v>397</v>
      </c>
      <c r="B388" s="7" t="s">
        <v>0</v>
      </c>
      <c r="C388" s="8">
        <v>-2072</v>
      </c>
      <c r="D388" s="8">
        <v>-2064</v>
      </c>
      <c r="E388" s="8">
        <f t="shared" si="25"/>
        <v>336162</v>
      </c>
      <c r="F388" s="8">
        <f t="shared" si="26"/>
        <v>336170</v>
      </c>
      <c r="G388" s="7" t="s">
        <v>386</v>
      </c>
      <c r="H388" s="7">
        <v>5.48</v>
      </c>
      <c r="I388" s="7">
        <v>-7.7</v>
      </c>
      <c r="K388">
        <f t="shared" si="28"/>
        <v>2345</v>
      </c>
      <c r="L388">
        <f t="shared" si="30"/>
        <v>1002</v>
      </c>
      <c r="M388">
        <f t="shared" si="27"/>
        <v>1673.5</v>
      </c>
      <c r="N388" s="13"/>
    </row>
    <row r="389" spans="1:14" ht="19.5" customHeight="1">
      <c r="A389" s="7" t="s">
        <v>397</v>
      </c>
      <c r="B389" s="7" t="s">
        <v>0</v>
      </c>
      <c r="C389" s="8">
        <v>-1070</v>
      </c>
      <c r="D389" s="8">
        <v>-1062</v>
      </c>
      <c r="E389" s="8">
        <f>338234+C389</f>
        <v>337164</v>
      </c>
      <c r="F389" s="8">
        <f>338234+D389</f>
        <v>337172</v>
      </c>
      <c r="G389" s="7" t="s">
        <v>387</v>
      </c>
      <c r="H389" s="7">
        <v>5.79</v>
      </c>
      <c r="I389" s="7"/>
      <c r="K389">
        <f t="shared" si="28"/>
        <v>1002</v>
      </c>
      <c r="M389">
        <f>AVERAGE(K389:L389)</f>
        <v>1002</v>
      </c>
      <c r="N389" s="13"/>
    </row>
    <row r="391" spans="12:16" ht="19.5" customHeight="1">
      <c r="L391" s="19"/>
      <c r="M391" s="20"/>
      <c r="N391" s="21" t="s">
        <v>406</v>
      </c>
      <c r="O391" s="21"/>
      <c r="P391" s="22"/>
    </row>
    <row r="392" spans="12:16" ht="19.5" customHeight="1">
      <c r="L392" s="5" t="s">
        <v>407</v>
      </c>
      <c r="M392" s="20">
        <f>AVERAGE(M4:M389)</f>
        <v>875.9313471502591</v>
      </c>
      <c r="N392" s="23"/>
      <c r="O392" s="24"/>
      <c r="P392" s="25"/>
    </row>
    <row r="393" spans="12:16" ht="19.5" customHeight="1">
      <c r="L393" s="26" t="s">
        <v>408</v>
      </c>
      <c r="M393" s="20">
        <f>AVERAGE(M73:M75,M94:M99,M106:M113)</f>
        <v>598.8529411764706</v>
      </c>
      <c r="N393" s="27">
        <f>M392/M393</f>
        <v>1.4626818821820542</v>
      </c>
      <c r="O393" s="24"/>
      <c r="P393" s="28"/>
    </row>
    <row r="394" spans="12:16" ht="19.5" customHeight="1">
      <c r="L394" s="5" t="s">
        <v>409</v>
      </c>
      <c r="M394" s="20">
        <f>AVERAGE(M4:M72,M76:M93,M100:M105,M114:M127,M129:M213,M217:M389)</f>
        <v>884.0780821917808</v>
      </c>
      <c r="N394" s="29">
        <f>M392/M394</f>
        <v>0.990785050318944</v>
      </c>
      <c r="O394" s="24"/>
      <c r="P394" s="28"/>
    </row>
    <row r="395" spans="12:16" ht="19.5" customHeight="1">
      <c r="L395" s="26" t="s">
        <v>412</v>
      </c>
      <c r="M395" s="20">
        <f>AVERAGE(M73:M75)</f>
        <v>858.8333333333334</v>
      </c>
      <c r="N395" s="29">
        <f>M392/M395</f>
        <v>1.0199084189601308</v>
      </c>
      <c r="O395" s="24"/>
      <c r="P395" s="28"/>
    </row>
    <row r="396" spans="12:16" ht="19.5" customHeight="1">
      <c r="L396" s="26" t="s">
        <v>413</v>
      </c>
      <c r="M396" s="32" t="s">
        <v>414</v>
      </c>
      <c r="N396" s="33" t="s">
        <v>414</v>
      </c>
      <c r="O396" s="24"/>
      <c r="P396" s="28"/>
    </row>
    <row r="397" spans="12:16" ht="19.5" customHeight="1">
      <c r="L397" s="26" t="s">
        <v>403</v>
      </c>
      <c r="M397" s="20">
        <f>AVERAGE(M94:M99)</f>
        <v>829.75</v>
      </c>
      <c r="N397" s="29">
        <f>M392/M397</f>
        <v>1.0556569414284531</v>
      </c>
      <c r="O397" s="24"/>
      <c r="P397" s="28"/>
    </row>
    <row r="398" spans="12:16" ht="19.5" customHeight="1">
      <c r="L398" s="26" t="s">
        <v>404</v>
      </c>
      <c r="M398" s="20">
        <f>AVERAGE(M106:M113)</f>
        <v>328.1875</v>
      </c>
      <c r="N398" s="27">
        <f>M392/M398</f>
        <v>2.668996677662187</v>
      </c>
      <c r="O398" s="24"/>
      <c r="P398" s="28"/>
    </row>
    <row r="399" spans="12:16" ht="19.5" customHeight="1">
      <c r="L399" s="30" t="s">
        <v>410</v>
      </c>
      <c r="M399" s="20">
        <f>AVERAGE(M128)</f>
        <v>1581.5</v>
      </c>
      <c r="N399" s="31">
        <f>M392/M399</f>
        <v>0.553861111065608</v>
      </c>
      <c r="O399" s="24"/>
      <c r="P399" s="28"/>
    </row>
    <row r="400" spans="12:16" ht="19.5" customHeight="1">
      <c r="L400" s="30" t="s">
        <v>405</v>
      </c>
      <c r="M400" s="20">
        <f>AVERAGE(M214:M216)</f>
        <v>1219.6666666666667</v>
      </c>
      <c r="N400" s="31">
        <f>M392/M400</f>
        <v>0.7181727361166376</v>
      </c>
      <c r="O400" s="24"/>
      <c r="P400" s="28"/>
    </row>
  </sheetData>
  <sheetProtection/>
  <printOptions/>
  <pageMargins left="0.7" right="0.7" top="0.75" bottom="0.75" header="0.3" footer="0.3"/>
  <pageSetup fitToHeight="12" fitToWidth="1" horizontalDpi="1200" verticalDpi="1200" orientation="landscape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drewell</dc:creator>
  <cp:keywords/>
  <dc:description/>
  <cp:lastModifiedBy>drewell</cp:lastModifiedBy>
  <cp:lastPrinted>2011-10-12T19:38:23Z</cp:lastPrinted>
  <dcterms:created xsi:type="dcterms:W3CDTF">2011-10-10T16:38:54Z</dcterms:created>
  <dcterms:modified xsi:type="dcterms:W3CDTF">2011-10-12T19:38:39Z</dcterms:modified>
  <cp:category/>
  <cp:version/>
  <cp:contentType/>
  <cp:contentStatus/>
</cp:coreProperties>
</file>