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Table_S1" sheetId="1" state="visible" r:id="rId2"/>
    <sheet name="Table_S2" sheetId="2" state="visible" r:id="rId3"/>
    <sheet name="Table_S3" sheetId="3" state="visible" r:id="rId4"/>
    <sheet name="Table_S4" sheetId="4" state="visible" r:id="rId5"/>
    <sheet name="Table_S5" sheetId="5" state="visible" r:id="rId6"/>
  </sheets>
  <definedNames>
    <definedName function="false" hidden="true" localSheetId="3" name="_xlnm._FilterDatabase" vbProcedure="false">Table_S4!$A$2:$AA$94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<sst xmlns="http://schemas.openxmlformats.org/spreadsheetml/2006/main" count="1789" uniqueCount="879">
  <si>
    <r>
      <rPr>
        <b val="true"/>
        <sz val="12"/>
        <rFont val="Arial"/>
        <family val="1"/>
      </rPr>
      <t xml:space="preserve">Table S1 Variation in precision and recall of detecting simulated jumps across 5 independent simulations.
</t>
    </r>
    <r>
      <rPr>
        <sz val="12"/>
        <rFont val="Arial"/>
        <family val="1"/>
      </rPr>
      <t xml:space="preserve">Trait evolution was simulated 5 times using maximum likelihood estimates of parameters obtained from actual data. The location of simulated jumps was known and was used to calculate precision and recall after the inference step.</t>
    </r>
  </si>
  <si>
    <t xml:space="preserve">Clade</t>
  </si>
  <si>
    <t xml:space="preserve">pp_threshold</t>
  </si>
  <si>
    <t xml:space="preserve">min_num_jumps</t>
  </si>
  <si>
    <t xml:space="preserve">max_num_jumps</t>
  </si>
  <si>
    <t xml:space="preserve">overall_precision</t>
  </si>
  <si>
    <t xml:space="preserve">min_precision</t>
  </si>
  <si>
    <t xml:space="preserve">max_precision</t>
  </si>
  <si>
    <t xml:space="preserve">overall_recall</t>
  </si>
  <si>
    <t xml:space="preserve">min_recall</t>
  </si>
  <si>
    <t xml:space="preserve">max_recall</t>
  </si>
  <si>
    <t xml:space="preserve">Sphingomonadale</t>
  </si>
  <si>
    <t xml:space="preserve">Rhizobiale</t>
  </si>
  <si>
    <t xml:space="preserve">Rhodobacterale</t>
  </si>
  <si>
    <t xml:space="preserve">α1</t>
  </si>
  <si>
    <t xml:space="preserve">Bacteroidale</t>
  </si>
  <si>
    <t xml:space="preserve">Cytophagale</t>
  </si>
  <si>
    <t xml:space="preserve">Flavobacteriale</t>
  </si>
  <si>
    <t xml:space="preserve">Pseudomonadale</t>
  </si>
  <si>
    <t xml:space="preserve">Enterobacterales</t>
  </si>
  <si>
    <t xml:space="preserve">Betaproteo</t>
  </si>
  <si>
    <r>
      <rPr>
        <b val="true"/>
        <sz val="12"/>
        <rFont val="Arial"/>
        <family val="1"/>
      </rPr>
      <t xml:space="preserve">Table S2. List of taxa affected by jumps that were excluded from some subsequent analysis.
</t>
    </r>
    <r>
      <rPr>
        <sz val="12"/>
        <rFont val="Arial"/>
        <family val="1"/>
      </rPr>
      <t xml:space="preserve">MAG refers to clades where all or majority genomes were derived from metagenomes. GTDB Taxonomy refers to the taxonomic assignments at the Genome Taxonomy Database, where MAG taxa can be distinguished based on their names containing “UBA”. GC heterogeneity, clade size, and number of nested jumps were assessed using a code, and clades were excluded based on criteria laid out in the Methods section.</t>
    </r>
  </si>
  <si>
    <t xml:space="preserve">Jump index</t>
  </si>
  <si>
    <t xml:space="preserve">Taxa affected by jump</t>
  </si>
  <si>
    <t xml:space="preserve">Reason for not inclusion</t>
  </si>
  <si>
    <t xml:space="preserve">Reference</t>
  </si>
  <si>
    <t xml:space="preserve">Rhodobacterales</t>
  </si>
  <si>
    <t xml:space="preserve">UBA4496</t>
  </si>
  <si>
    <t xml:space="preserve">MAG</t>
  </si>
  <si>
    <t xml:space="preserve">GTDB taxonomy</t>
  </si>
  <si>
    <t xml:space="preserve">Asticcacaulis</t>
  </si>
  <si>
    <t xml:space="preserve">GC heterogeneity in sister/outgroup</t>
  </si>
  <si>
    <t xml:space="preserve">UKL13-1</t>
  </si>
  <si>
    <t xml:space="preserve">UBA8317</t>
  </si>
  <si>
    <t xml:space="preserve">NAC11-7 + UBA5972 + UBA3077</t>
  </si>
  <si>
    <t xml:space="preserve">NAC11-7 sp</t>
  </si>
  <si>
    <t xml:space="preserve">Thioclava spp</t>
  </si>
  <si>
    <t xml:space="preserve">Thalassobacter stenotrophicus</t>
  </si>
  <si>
    <t xml:space="preserve">Large clade with multiple genera with multiple nested jumps (15 to 27)</t>
  </si>
  <si>
    <t xml:space="preserve">Celeribacter indicus</t>
  </si>
  <si>
    <t xml:space="preserve">GC heterogeneity in sister clade</t>
  </si>
  <si>
    <t xml:space="preserve">UBA12235</t>
  </si>
  <si>
    <t xml:space="preserve">Planktomarina sp1</t>
  </si>
  <si>
    <t xml:space="preserve">https://www.ncbi.nlm.nih.gov/bioproject/276743</t>
  </si>
  <si>
    <t xml:space="preserve">HLUCCA08</t>
  </si>
  <si>
    <t xml:space="preserve">Wenxinia + Oceanicola + Loktanella A</t>
  </si>
  <si>
    <t xml:space="preserve">HIMB11 spp</t>
  </si>
  <si>
    <t xml:space="preserve">GTDB Taxonomy</t>
  </si>
  <si>
    <t xml:space="preserve">Sulfitobacter C</t>
  </si>
  <si>
    <t xml:space="preserve">http://gtdb.ecogenomic.org/genomes?gid=67564</t>
  </si>
  <si>
    <t xml:space="preserve">Epibacterium ulvae</t>
  </si>
  <si>
    <t xml:space="preserve">UBA7951</t>
  </si>
  <si>
    <t xml:space="preserve">Large clade with multiple genera with nested jumps (26 and 27)</t>
  </si>
  <si>
    <t xml:space="preserve">Roseovarius</t>
  </si>
  <si>
    <t xml:space="preserve">http://gtdb.ecogenomic.org/genomes?gid=GCA_002366775.1</t>
  </si>
  <si>
    <t xml:space="preserve">HLUCCA09</t>
  </si>
  <si>
    <t xml:space="preserve">NCBI Genome</t>
  </si>
  <si>
    <t xml:space="preserve">Sphingomonadales</t>
  </si>
  <si>
    <t xml:space="preserve">f__Sphingomonadaceae</t>
  </si>
  <si>
    <t xml:space="preserve">Large clade with multiple genera and nested jumps (2-10)</t>
  </si>
  <si>
    <t xml:space="preserve">Zymomonas</t>
  </si>
  <si>
    <t xml:space="preserve">GC heterogeneity in outgroup clade</t>
  </si>
  <si>
    <t xml:space="preserve">UBA1936</t>
  </si>
  <si>
    <t xml:space="preserve">GA0077559</t>
  </si>
  <si>
    <t xml:space="preserve">Altererythrobacter spp</t>
  </si>
  <si>
    <t xml:space="preserve">Genome not available</t>
  </si>
  <si>
    <t xml:space="preserve">UBA4441</t>
  </si>
  <si>
    <t xml:space="preserve">Rhizobiales</t>
  </si>
  <si>
    <t xml:space="preserve">UBA2767</t>
  </si>
  <si>
    <t xml:space="preserve">Methylocystis sp1</t>
  </si>
  <si>
    <t xml:space="preserve">Salinarimonas rosea</t>
  </si>
  <si>
    <t xml:space="preserve">Ga0077548</t>
  </si>
  <si>
    <t xml:space="preserve">https://www.ncbi.nlm.nih.gov/bioproject/PRJNA301005/</t>
  </si>
  <si>
    <t xml:space="preserve">PH10</t>
  </si>
  <si>
    <t xml:space="preserve">Large sister clade/outgroup</t>
  </si>
  <si>
    <t xml:space="preserve">Pseudovibrio</t>
  </si>
  <si>
    <t xml:space="preserve">Cohaesibacter</t>
  </si>
  <si>
    <t xml:space="preserve">Maritalea myrionectae</t>
  </si>
  <si>
    <t xml:space="preserve">R2A130</t>
  </si>
  <si>
    <t xml:space="preserve">Liberibacter</t>
  </si>
  <si>
    <t xml:space="preserve">Ahrensia</t>
  </si>
  <si>
    <t xml:space="preserve">Pseudoochrobactrum sp</t>
  </si>
  <si>
    <t xml:space="preserve">Bartonella</t>
  </si>
  <si>
    <t xml:space="preserve">&gt;=3 jumps in sister/outgroup clades</t>
  </si>
  <si>
    <t xml:space="preserve">Acetobacterales and other orders (α1)</t>
  </si>
  <si>
    <t xml:space="preserve">UBA11612</t>
  </si>
  <si>
    <t xml:space="preserve">UBA2562</t>
  </si>
  <si>
    <t xml:space="preserve">UBA6615</t>
  </si>
  <si>
    <t xml:space="preserve">UBA10425</t>
  </si>
  <si>
    <t xml:space="preserve">UBA7326</t>
  </si>
  <si>
    <t xml:space="preserve">Commensalibacter</t>
  </si>
  <si>
    <t xml:space="preserve">Flavobacteriales</t>
  </si>
  <si>
    <t xml:space="preserve">UBA10329</t>
  </si>
  <si>
    <t xml:space="preserve">BRH-c54</t>
  </si>
  <si>
    <t xml:space="preserve">https://www.ncbi.nlm.nih.gov/bioproject/?term=PRJNA257561</t>
  </si>
  <si>
    <t xml:space="preserve">UBA11591</t>
  </si>
  <si>
    <t xml:space="preserve">Fluviicola</t>
  </si>
  <si>
    <t xml:space="preserve">https://www.ncbi.nlm.nih.gov/bioproject/?term=PRJNA288027</t>
  </si>
  <si>
    <t xml:space="preserve">UBA4466</t>
  </si>
  <si>
    <t xml:space="preserve">Large clade with multiple genera and multiple nested jumps (7 to 15)</t>
  </si>
  <si>
    <t xml:space="preserve">f__PHOS-HE28</t>
  </si>
  <si>
    <t xml:space="preserve">PHOS-HE28 spp</t>
  </si>
  <si>
    <t xml:space="preserve">UBA4660</t>
  </si>
  <si>
    <t xml:space="preserve">UBA8752</t>
  </si>
  <si>
    <t xml:space="preserve">UA16 sp1</t>
  </si>
  <si>
    <t xml:space="preserve">UBA974</t>
  </si>
  <si>
    <t xml:space="preserve">UBA11663</t>
  </si>
  <si>
    <t xml:space="preserve">UBA11663 spp</t>
  </si>
  <si>
    <t xml:space="preserve">f__ASP10-05a</t>
  </si>
  <si>
    <t xml:space="preserve">UBA6057</t>
  </si>
  <si>
    <t xml:space="preserve">UBA1986 spp</t>
  </si>
  <si>
    <t xml:space="preserve">UBA10364 sp3</t>
  </si>
  <si>
    <t xml:space="preserve">Coccinistipes, UBA3442</t>
  </si>
  <si>
    <t xml:space="preserve">GTDB</t>
  </si>
  <si>
    <t xml:space="preserve">Coccinistipes sp</t>
  </si>
  <si>
    <t xml:space="preserve">UBA1820</t>
  </si>
  <si>
    <t xml:space="preserve">UJ101</t>
  </si>
  <si>
    <t xml:space="preserve">Uzinura</t>
  </si>
  <si>
    <t xml:space="preserve">Uncertainty in phylogenetic placement</t>
  </si>
  <si>
    <t xml:space="preserve">LBA</t>
  </si>
  <si>
    <t xml:space="preserve">Sulcia</t>
  </si>
  <si>
    <t xml:space="preserve">Apibacter mensalis</t>
  </si>
  <si>
    <t xml:space="preserve">UBA7623</t>
  </si>
  <si>
    <t xml:space="preserve">UBA1694</t>
  </si>
  <si>
    <t xml:space="preserve">Chryseobacterium A sp</t>
  </si>
  <si>
    <t xml:space="preserve">MAG sister clade</t>
  </si>
  <si>
    <t xml:space="preserve">http://gtdb.ecogenomic.org/genomes?gid=GCA_002453895.1</t>
  </si>
  <si>
    <t xml:space="preserve">Chryseobacterium A sp1, Chryseobacterium A sp2</t>
  </si>
  <si>
    <t xml:space="preserve">http://gtdb.ecogenomic.org/genomes?gid=GCA_002454815.1</t>
  </si>
  <si>
    <t xml:space="preserve">UBA10733</t>
  </si>
  <si>
    <t xml:space="preserve">UBA720</t>
  </si>
  <si>
    <t xml:space="preserve">Cloacibacter</t>
  </si>
  <si>
    <t xml:space="preserve">http://gtdb.ecogenomic.org/genomes?gid=GCA_002337005.1</t>
  </si>
  <si>
    <t xml:space="preserve">Cruoricaptor ignavus</t>
  </si>
  <si>
    <t xml:space="preserve">MAG-121220-bin8</t>
  </si>
  <si>
    <t xml:space="preserve">Robiginitalea</t>
  </si>
  <si>
    <t xml:space="preserve">Robiginitalea biformata</t>
  </si>
  <si>
    <t xml:space="preserve">Mesoflavibacter A zeaxanthinifaciens</t>
  </si>
  <si>
    <t xml:space="preserve">Muricauda A lutaonensis</t>
  </si>
  <si>
    <t xml:space="preserve">Flagellimonas</t>
  </si>
  <si>
    <t xml:space="preserve">CP2B</t>
  </si>
  <si>
    <t xml:space="preserve">MAG120-531 sp2</t>
  </si>
  <si>
    <t xml:space="preserve">Flavobacterium fontis</t>
  </si>
  <si>
    <t xml:space="preserve">Flavobacterium sp</t>
  </si>
  <si>
    <t xml:space="preserve">Annotated genome not available</t>
  </si>
  <si>
    <t xml:space="preserve">Flavobacterium spp</t>
  </si>
  <si>
    <t xml:space="preserve">UBA2674</t>
  </si>
  <si>
    <t xml:space="preserve">https://www.ncbi.nlm.nih.gov/bioproject/?term=PRJNA348753</t>
  </si>
  <si>
    <t xml:space="preserve">Salinimicrobium</t>
  </si>
  <si>
    <t xml:space="preserve">TPBH4</t>
  </si>
  <si>
    <t xml:space="preserve">Xanthomarina sp</t>
  </si>
  <si>
    <t xml:space="preserve">UBA5535</t>
  </si>
  <si>
    <t xml:space="preserve">https://www.ncbi.nlm.nih.gov/bioproject/?term=PRJNA273799</t>
  </si>
  <si>
    <t xml:space="preserve">UBA7433</t>
  </si>
  <si>
    <t xml:space="preserve">BACL-11</t>
  </si>
  <si>
    <t xml:space="preserve">Cytophagales</t>
  </si>
  <si>
    <t xml:space="preserve">Adhaeribacter</t>
  </si>
  <si>
    <t xml:space="preserve">Siphonobacter</t>
  </si>
  <si>
    <t xml:space="preserve">Bacteroidales</t>
  </si>
  <si>
    <t xml:space="preserve">UBA6013</t>
  </si>
  <si>
    <t xml:space="preserve">UBA3839</t>
  </si>
  <si>
    <t xml:space="preserve">Betaproteobacteriales</t>
  </si>
  <si>
    <t xml:space="preserve">Limnobacter sp</t>
  </si>
  <si>
    <t xml:space="preserve">http://gtdb.ecogenomic.org/searches?q=%25LImnobacter%25&amp;s=al</t>
  </si>
  <si>
    <t xml:space="preserve">UBA7377</t>
  </si>
  <si>
    <t xml:space="preserve">Profftella</t>
  </si>
  <si>
    <t xml:space="preserve">Large sister/outgroup clade</t>
  </si>
  <si>
    <t xml:space="preserve">UBA7693</t>
  </si>
  <si>
    <t xml:space="preserve">Collimonas</t>
  </si>
  <si>
    <t xml:space="preserve">Polynucleobacter</t>
  </si>
  <si>
    <t xml:space="preserve">RS62</t>
  </si>
  <si>
    <t xml:space="preserve">Limnohabitans</t>
  </si>
  <si>
    <t xml:space="preserve">Derxia gummosa</t>
  </si>
  <si>
    <t xml:space="preserve">Kinetoplastibacterium</t>
  </si>
  <si>
    <t xml:space="preserve">Pusillimonas</t>
  </si>
  <si>
    <t xml:space="preserve">SCGC-AAA027-K21</t>
  </si>
  <si>
    <t xml:space="preserve">UBA11063</t>
  </si>
  <si>
    <t xml:space="preserve">Aquaspirillum</t>
  </si>
  <si>
    <t xml:space="preserve">Neisseriaceae</t>
  </si>
  <si>
    <t xml:space="preserve">BACL14</t>
  </si>
  <si>
    <t xml:space="preserve">UBA6918</t>
  </si>
  <si>
    <t xml:space="preserve">UBA3031</t>
  </si>
  <si>
    <t xml:space="preserve">Nitrospira spp</t>
  </si>
  <si>
    <t xml:space="preserve">http://gtdb.ecogenomic.org/genomes?gid=GCA_002448775.1</t>
  </si>
  <si>
    <t xml:space="preserve">2013Ark19i</t>
  </si>
  <si>
    <t xml:space="preserve">Enterobacteriales</t>
  </si>
  <si>
    <t xml:space="preserve">UBA6940</t>
  </si>
  <si>
    <t xml:space="preserve">Perlucidibaca piscinae</t>
  </si>
  <si>
    <t xml:space="preserve">MAG outgroup</t>
  </si>
  <si>
    <t xml:space="preserve">Acinetobacter equi</t>
  </si>
  <si>
    <t xml:space="preserve">Halomonas halocynthiae</t>
  </si>
  <si>
    <t xml:space="preserve">UBA5518</t>
  </si>
  <si>
    <t xml:space="preserve">_AAA300-D14</t>
  </si>
  <si>
    <t xml:space="preserve">Porticoccus sp</t>
  </si>
  <si>
    <t xml:space="preserve">Oblitimonas alkaliphila, Pseudomonas _C</t>
  </si>
  <si>
    <t xml:space="preserve">Ventosimonas gracilis</t>
  </si>
  <si>
    <t xml:space="preserve">Pseudomonadales</t>
  </si>
  <si>
    <t xml:space="preserve">UBA2810</t>
  </si>
  <si>
    <t xml:space="preserve">Succinivibrio;s</t>
  </si>
  <si>
    <t xml:space="preserve">http://gtdb.ecogenomic.org/genomes?gid=GCA_000431835.1</t>
  </si>
  <si>
    <t xml:space="preserve">Ferrimonas</t>
  </si>
  <si>
    <t xml:space="preserve">Gallaecimonas</t>
  </si>
  <si>
    <t xml:space="preserve">Rheinehimera salexigens</t>
  </si>
  <si>
    <t xml:space="preserve">Thalassomonas</t>
  </si>
  <si>
    <t xml:space="preserve">Baumannia; Mikella; Moranella</t>
  </si>
  <si>
    <t xml:space="preserve">Phylogenetic uncertainty due to long branch attraction</t>
  </si>
  <si>
    <t xml:space="preserve">Buchnera et al</t>
  </si>
  <si>
    <t xml:space="preserve">Phylogenetic inaccuracies</t>
  </si>
  <si>
    <t xml:space="preserve">Husnik et al (2011)</t>
  </si>
  <si>
    <t xml:space="preserve">Nissabacter; Rouxiella; Serratia; Chania</t>
  </si>
  <si>
    <t xml:space="preserve">Phylogenetic inaccuracies in outgroup</t>
  </si>
  <si>
    <t xml:space="preserve">Morganella</t>
  </si>
  <si>
    <r>
      <rPr>
        <b val="true"/>
        <sz val="10"/>
        <rFont val="Arial"/>
        <family val="1"/>
        <charset val="1"/>
      </rPr>
      <t xml:space="preserve">Table S3. Best-fit parameter values of the Levy jumps models fit to GC content of each order-level clade
</t>
    </r>
    <r>
      <rPr>
        <sz val="10"/>
        <rFont val="Arial"/>
        <family val="1"/>
        <charset val="1"/>
      </rPr>
      <t xml:space="preserve">The </t>
    </r>
    <r>
      <rPr>
        <sz val="10"/>
        <rFont val="Arial"/>
        <family val="1"/>
      </rPr>
      <t xml:space="preserve">Brownian rate or σ</t>
    </r>
    <r>
      <rPr>
        <vertAlign val="superscript"/>
        <sz val="10"/>
        <rFont val="Arial"/>
        <family val="1"/>
      </rPr>
      <t xml:space="preserve">2</t>
    </r>
    <r>
      <rPr>
        <sz val="10"/>
        <rFont val="Arial"/>
        <family val="1"/>
        <charset val="1"/>
      </rPr>
      <t xml:space="preserve">, represents the Brownian variance/unit branch length; average jump magnitude refers to the variance multiplier/jump (termed α in the Lévy jumps model of </t>
    </r>
    <r>
      <rPr>
        <i val="true"/>
        <sz val="10"/>
        <rFont val="Arial"/>
        <family val="1"/>
        <charset val="1"/>
      </rPr>
      <t xml:space="preserve">levolution</t>
    </r>
    <r>
      <rPr>
        <sz val="10"/>
        <rFont val="Arial"/>
        <family val="1"/>
        <charset val="1"/>
      </rPr>
      <t xml:space="preserve">), and represents the relative contribution of a single jump compared to σ</t>
    </r>
    <r>
      <rPr>
        <vertAlign val="superscript"/>
        <sz val="10"/>
        <rFont val="Arial"/>
        <family val="1"/>
        <charset val="1"/>
      </rPr>
      <t xml:space="preserve">2</t>
    </r>
    <r>
      <rPr>
        <sz val="10"/>
        <rFont val="Arial"/>
        <family val="1"/>
        <charset val="1"/>
      </rPr>
      <t xml:space="preserve">; jump rate </t>
    </r>
    <r>
      <rPr>
        <sz val="10"/>
        <rFont val="Arial"/>
        <family val="1"/>
      </rPr>
      <t xml:space="preserve">(</t>
    </r>
    <r>
      <rPr>
        <sz val="10"/>
        <color rgb="FF000000"/>
        <rFont val="Arial"/>
        <family val="1"/>
      </rPr>
      <t xml:space="preserve">λ</t>
    </r>
    <r>
      <rPr>
        <sz val="10"/>
        <rFont val="Arial"/>
        <family val="1"/>
      </rPr>
      <t xml:space="preserve">)</t>
    </r>
    <r>
      <rPr>
        <sz val="10"/>
        <rFont val="Arial"/>
        <family val="1"/>
        <charset val="1"/>
      </rPr>
      <t xml:space="preserve"> denotes number of jumps expected per unit branch length;jump magnitude/unit branch length refers to the jump variance multiplier/unit branch length and is the product of jump rate (</t>
    </r>
    <r>
      <rPr>
        <sz val="10"/>
        <color rgb="FF000000"/>
        <rFont val="Arial"/>
        <family val="1"/>
        <charset val="1"/>
      </rPr>
      <t xml:space="preserve">λ</t>
    </r>
    <r>
      <rPr>
        <sz val="10"/>
        <rFont val="Arial"/>
        <family val="1"/>
        <charset val="1"/>
      </rPr>
      <t xml:space="preserve">) and variance multiplier/jump (</t>
    </r>
    <r>
      <rPr>
        <sz val="10"/>
        <color rgb="FF000000"/>
        <rFont val="Arial"/>
        <family val="1"/>
        <charset val="1"/>
      </rPr>
      <t xml:space="preserve">α</t>
    </r>
    <r>
      <rPr>
        <sz val="10"/>
        <rFont val="Arial"/>
        <family val="1"/>
        <charset val="1"/>
      </rPr>
      <t xml:space="preserve">), which denotes the total contribution of jumps compared to the Brownian component. The number of downward, upward, and total jumps refer to the number of branches on which jumps were detected.</t>
    </r>
  </si>
  <si>
    <t xml:space="preserve">Pref model</t>
  </si>
  <si>
    <r>
      <rPr>
        <b val="true"/>
        <i val="true"/>
        <sz val="10"/>
        <rFont val="Arial"/>
        <family val="1"/>
        <charset val="1"/>
      </rPr>
      <t xml:space="preserve">p</t>
    </r>
    <r>
      <rPr>
        <b val="true"/>
        <sz val="10"/>
        <rFont val="Arial"/>
        <family val="1"/>
        <charset val="1"/>
      </rPr>
      <t xml:space="preserve"> value (LRT)</t>
    </r>
  </si>
  <si>
    <t xml:space="preserve">root value</t>
  </si>
  <si>
    <r>
      <rPr>
        <b val="true"/>
        <sz val="10"/>
        <rFont val="Arial"/>
        <family val="2"/>
        <charset val="1"/>
      </rPr>
      <t xml:space="preserve">Brownian rate (</t>
    </r>
    <r>
      <rPr>
        <sz val="10"/>
        <rFont val="Arial"/>
        <family val="1"/>
      </rPr>
      <t xml:space="preserve">σ</t>
    </r>
    <r>
      <rPr>
        <vertAlign val="superscript"/>
        <sz val="10"/>
        <rFont val="Arial"/>
        <family val="1"/>
      </rPr>
      <t xml:space="preserve">2</t>
    </r>
    <r>
      <rPr>
        <b val="true"/>
        <sz val="10"/>
        <rFont val="Arial"/>
        <family val="1"/>
      </rPr>
      <t xml:space="preserve">)</t>
    </r>
  </si>
  <si>
    <r>
      <rPr>
        <b val="true"/>
        <sz val="10"/>
        <rFont val="Arial"/>
        <family val="2"/>
        <charset val="1"/>
      </rPr>
      <t xml:space="preserve">Average jump magnitude, relative to Brownian rate (</t>
    </r>
    <r>
      <rPr>
        <sz val="10"/>
        <rFont val="Arial"/>
        <family val="1"/>
      </rPr>
      <t xml:space="preserve">α</t>
    </r>
    <r>
      <rPr>
        <b val="true"/>
        <sz val="10"/>
        <rFont val="Arial"/>
        <family val="2"/>
        <charset val="1"/>
      </rPr>
      <t xml:space="preserve">)</t>
    </r>
  </si>
  <si>
    <r>
      <rPr>
        <b val="true"/>
        <sz val="10"/>
        <rFont val="Arial"/>
        <family val="2"/>
        <charset val="1"/>
      </rPr>
      <t xml:space="preserve">Jump rate (</t>
    </r>
    <r>
      <rPr>
        <sz val="10"/>
        <color rgb="FF000000"/>
        <rFont val="Arial"/>
        <family val="1"/>
      </rPr>
      <t xml:space="preserve">λ</t>
    </r>
    <r>
      <rPr>
        <b val="true"/>
        <sz val="10"/>
        <rFont val="Arial"/>
        <family val="1"/>
      </rPr>
      <t xml:space="preserve">)</t>
    </r>
  </si>
  <si>
    <t xml:space="preserve">Jump magnitude/
unit branch length</t>
  </si>
  <si>
    <t xml:space="preserve">Downward
jumps</t>
  </si>
  <si>
    <t xml:space="preserve">Upward
jumps</t>
  </si>
  <si>
    <t xml:space="preserve">Total jumps</t>
  </si>
  <si>
    <t xml:space="preserve">lévy</t>
  </si>
  <si>
    <t xml:space="preserve">Acetobacterales and other orders</t>
  </si>
  <si>
    <t xml:space="preserve"> </t>
  </si>
  <si>
    <r>
      <rPr>
        <b val="true"/>
        <sz val="12"/>
        <rFont val="Arial"/>
        <family val="1"/>
      </rPr>
      <t xml:space="preserve">Table S4. Summary of habitat and lifestyles of non-MAG clades affected by jumps and corresponding sister clades.
</t>
    </r>
    <r>
      <rPr>
        <sz val="12"/>
        <rFont val="Arial"/>
        <family val="1"/>
      </rPr>
      <t xml:space="preserve">Jump index refers to unique index for each jump within an order level clade. A score of 1 in columns J-M indicates affirmative. In column N, “0” refers to no switch, “1” refers to a switch from no detected host dependence to non-obligate host association, and “2” refers to a switch to obligate host-dependence. In the reference column, F1, F2 and so on refer to references for taxa belonging to focal clades (affected by jumps) and S1, S2 and so on refer to references for taxa corresponding sister clades.</t>
    </r>
  </si>
  <si>
    <t xml:space="preserve">Jump Index</t>
  </si>
  <si>
    <t xml:space="preserve">focal_GC</t>
  </si>
  <si>
    <t xml:space="preserve">sister_GC</t>
  </si>
  <si>
    <t xml:space="preserve">delta_GC</t>
  </si>
  <si>
    <t xml:space="preserve">Sister/related taxa</t>
  </si>
  <si>
    <t xml:space="preserve">Habitat/lifestyle of affected taxa </t>
  </si>
  <si>
    <t xml:space="preserve">Habitat/lifestyle of related taxa </t>
  </si>
  <si>
    <t xml:space="preserve">Focal clade marine?</t>
  </si>
  <si>
    <t xml:space="preserve">Focal clade host associated?</t>
  </si>
  <si>
    <t xml:space="preserve">Focal clade obligately host-dependent?</t>
  </si>
  <si>
    <t xml:space="preserve">Related clade host-associated?</t>
  </si>
  <si>
    <t xml:space="preserve">Switch between free-living and host?</t>
  </si>
  <si>
    <t xml:space="preserve">Host-independent to host-associated</t>
  </si>
  <si>
    <t xml:space="preserve">Host-associated to host-independent</t>
  </si>
  <si>
    <t xml:space="preserve">Host-associated to host-associated</t>
  </si>
  <si>
    <t xml:space="preserve">References</t>
  </si>
  <si>
    <t xml:space="preserve">Marine up</t>
  </si>
  <si>
    <t xml:space="preserve">Marine down</t>
  </si>
  <si>
    <t xml:space="preserve">F2H up</t>
  </si>
  <si>
    <t xml:space="preserve">F2H down</t>
  </si>
  <si>
    <t xml:space="preserve">H2F up</t>
  </si>
  <si>
    <t xml:space="preserve">H2F down</t>
  </si>
  <si>
    <t xml:space="preserve">H2H up</t>
  </si>
  <si>
    <t xml:space="preserve">H2H down</t>
  </si>
  <si>
    <t xml:space="preserve">Alpha1 (Acetobacterales and other)</t>
  </si>
  <si>
    <t xml:space="preserve">Endolissoclinum</t>
  </si>
  <si>
    <t xml:space="preserve">f__Thalassobaculaceae</t>
  </si>
  <si>
    <t xml:space="preserve">Endosymbiont</t>
  </si>
  <si>
    <t xml:space="preserve">Marine; not dependent on host</t>
  </si>
  <si>
    <t xml:space="preserve">F1. http://www.pnas.org/content/109/50/20655; S1. http://ijs.microbiologyresearch.org/content/journal/ijsem/10.1099/ijs.0.011460-0#tab2</t>
  </si>
  <si>
    <r>
      <rPr>
        <sz val="10"/>
        <rFont val="Arial"/>
        <family val="2"/>
        <charset val="1"/>
      </rPr>
      <t xml:space="preserve">Alpha1 </t>
    </r>
    <r>
      <rPr>
        <sz val="10"/>
        <rFont val="Arial"/>
        <family val="2"/>
      </rPr>
      <t xml:space="preserve">(Acetobacterales and other)</t>
    </r>
  </si>
  <si>
    <t xml:space="preserve">f__Acetobacteraceae</t>
  </si>
  <si>
    <t xml:space="preserve">Host associated</t>
  </si>
  <si>
    <t xml:space="preserve">Environmental; not dependent on host</t>
  </si>
  <si>
    <t xml:space="preserve">F1. https://aem.asm.org/content/74/20/617115/10/18 S1. https://www.ncbi.nlm.nih.gov/pmc/articles/PMC3779290/</t>
  </si>
  <si>
    <t xml:space="preserve">Prevotella denticola, P multiformis</t>
  </si>
  <si>
    <t xml:space="preserve">Prevotella spp</t>
  </si>
  <si>
    <t xml:space="preserve">F1. https://www.ncbi.nlm.nih.gov/pubmed/1390106; https://www.ncbi.nlm.nih.gov/pubmed/15774668; S1. https://www.ncbi.nlm.nih.gov/pmc/articles/PMC274472/; https://www.ncbi.nlm.nih.gov/pubmed/20495041;</t>
  </si>
  <si>
    <t xml:space="preserve">Ralstonia, Cuprivadis</t>
  </si>
  <si>
    <t xml:space="preserve">Endosymbiont; Environmental</t>
  </si>
  <si>
    <t xml:space="preserve">Environmental; host associated</t>
  </si>
  <si>
    <t xml:space="preserve">F1. http://ijs.microbiologyresearch.org/content/journal/ijsem/10.1099/ijsem.0.001073#tab2; S1.https://www.sciencedirect.com/science/article/pii/B9781455748013002381</t>
  </si>
  <si>
    <t xml:space="preserve">Aquaspirillum serpens</t>
  </si>
  <si>
    <t xml:space="preserve">Microvirgula; Laribacter</t>
  </si>
  <si>
    <t xml:space="preserve">Aquatic; not dependent on host</t>
  </si>
  <si>
    <t xml:space="preserve">F1. http://ijs.microbiologyresearch.org/content/journal/ijsem/10.1099/00207713-23-4-340; S1. http://www.microbiologyresearch.org/docserver/fulltext/ijsem/48/3/ijs-48-3-775.pdf?expires=1539565976&amp;id=id&amp;accname=guest&amp;checksum=2F0AD281412B62CAC2842AA9E3570024; https://www.ncbi.nlm.nih.gov/pmc/articles/PMC88529/</t>
  </si>
  <si>
    <t xml:space="preserve">g__Neisseriaceae</t>
  </si>
  <si>
    <t xml:space="preserve">g__Chromobacterium; g__Aquitalea; g__Vogesella</t>
  </si>
  <si>
    <t xml:space="preserve">S2. https://www.ncbi.nlm.nih.gov/pubmed/8995797; https://www.ncbi.nlm.nih.gov/pubmed/16585708; https://www.ncbi.nlm.nih.gov/pubmed/11596879; https://www.ncbi.nlm.nih.gov/pubmed/17473267</t>
  </si>
  <si>
    <t xml:space="preserve">Janthinobacterium sp. B9-8</t>
  </si>
  <si>
    <t xml:space="preserve">Chtinilyticum</t>
  </si>
  <si>
    <t xml:space="preserve">Soil; not dependent on host</t>
  </si>
  <si>
    <t xml:space="preserve">F1. https://www.ncbi.nlm.nih.gov/biosample/SAMN03396709/ S1. https://www.ncbi.nlm.nih.gov/pubmed/19620355</t>
  </si>
  <si>
    <t xml:space="preserve">Deefgea rivuli</t>
  </si>
  <si>
    <t xml:space="preserve">Chitinibacter tainanensis</t>
  </si>
  <si>
    <t xml:space="preserve">F1. https://www.ncbi.nlm.nih.gov/pubmed/17329799; S1. https://www.ncbi.nlm.nih.gov/pubmed/15280319</t>
  </si>
  <si>
    <t xml:space="preserve">Limnohabitans planktonicus, Limnohabitans spp</t>
  </si>
  <si>
    <t xml:space="preserve">Limnohabitans spp</t>
  </si>
  <si>
    <t xml:space="preserve">Aquatic; host associated</t>
  </si>
  <si>
    <t xml:space="preserve">F1. https://www.ncbi.nlm.nih.gov/pubmed/20061501 S1. https://journals.plos.org/plosone/article?id=10.1371/journal.pone.0058209</t>
  </si>
  <si>
    <t xml:space="preserve">Methylotenera sp</t>
  </si>
  <si>
    <t xml:space="preserve">Methylotenera mobilis</t>
  </si>
  <si>
    <t xml:space="preserve">Aquatic etc; not dependent on host</t>
  </si>
  <si>
    <t xml:space="preserve">Sediment; not dependent on host</t>
  </si>
  <si>
    <t xml:space="preserve">F1. https://www.ncbi.nlm.nih.gov/pmc/articles/PMC4319602/ S2. https://www.ncbi.nlm.nih.gov/pubmed/17158982</t>
  </si>
  <si>
    <t xml:space="preserve">Nitrosospira spp</t>
  </si>
  <si>
    <t xml:space="preserve">Environmental, not dependent on host</t>
  </si>
  <si>
    <t xml:space="preserve">F1. Gold Study Id Gs103597 S1. https://www.ncbi.nlm.nih.gov/pubmed/25336720; https://www.ncbi.nlm.nih.gov/pmc/articles/PMC2423025/; https://www.ncbi.nlm.nih.gov/pubmed/27471578</t>
  </si>
  <si>
    <t xml:space="preserve">Adhaeribacter aquaticus</t>
  </si>
  <si>
    <t xml:space="preserve">g__Rufibacter</t>
  </si>
  <si>
    <t xml:space="preserve">F1 https://www.ncbi.nlm.nih.gov/pubmed/15774669; S1. https://www.ncbi.nlm.nih.gov/pubmed/22205375; https://www.ncbi.nlm.nih.gov/pubmed/25713046</t>
  </si>
  <si>
    <t xml:space="preserve">Siphonobacter aqueclarae</t>
  </si>
  <si>
    <t xml:space="preserve">Pseudoarcicella, Flectobacillus</t>
  </si>
  <si>
    <t xml:space="preserve">Host associated or environmental</t>
  </si>
  <si>
    <t xml:space="preserve">F1. https://www.ncbi.nlm.nih.gov/pubmed/20008110 S1. https://www.ncbi.nlm.nih.gov/pubmed/22081719; ; http://ijs.microbiologyresearch.org/content/journal/ijsem/10.1099/00207713-27-2-147</t>
  </si>
  <si>
    <t xml:space="preserve">Ruminobacter</t>
  </si>
  <si>
    <t xml:space="preserve">Succinimonas</t>
  </si>
  <si>
    <t xml:space="preserve">F1. https://www.ncbi.nlm.nih.gov/bioproject/223443 S1. https://www.ncbi.nlm.nih.gov/pmc/articles/PMC290147/</t>
  </si>
  <si>
    <t xml:space="preserve">g__GCF900039485</t>
  </si>
  <si>
    <t xml:space="preserve">g__Sodalis</t>
  </si>
  <si>
    <t xml:space="preserve">F1. https://academic.oup.com/gbe/article/9/10/2893/4237403</t>
  </si>
  <si>
    <t xml:space="preserve">g__Serratia symbiotica</t>
  </si>
  <si>
    <t xml:space="preserve">g__Serratia</t>
  </si>
  <si>
    <t xml:space="preserve">Symbiont; host associated</t>
  </si>
  <si>
    <t xml:space="preserve">F1. https://www.ncbi.nlm.nih.gov/bioproject/251629</t>
  </si>
  <si>
    <t xml:space="preserve">s__Rheinehimera salexigens</t>
  </si>
  <si>
    <t xml:space="preserve">g__Rheinheimera</t>
  </si>
  <si>
    <t xml:space="preserve">Marine; host associated</t>
  </si>
  <si>
    <t xml:space="preserve">Environment; not dependent on host</t>
  </si>
  <si>
    <t xml:space="preserve">F1. http://ijs.microbiologyresearch.org/content/journal/ijsem/10.1099/ijsem.0.002412#tab2; S1. http://ijs.microbiologyresearch.org/content/journal/ijsem/10.1099/ijsem.0.002412#tab2</t>
  </si>
  <si>
    <t xml:space="preserve">g__GCF-001602625</t>
  </si>
  <si>
    <t xml:space="preserve">Nissatella, Rouxiella, Serratia etc</t>
  </si>
  <si>
    <t xml:space="preserve">g__Yersinia</t>
  </si>
  <si>
    <t xml:space="preserve">F1. https://www.ncbi.nlm.nih.gov/pubmed/28392923; https://www.ncbi.nlm.nih.gov/pubmed/25747423 S1. </t>
  </si>
  <si>
    <t xml:space="preserve">s__Vibrio furnissii, s__Vibrio fluvialis</t>
  </si>
  <si>
    <t xml:space="preserve">Vibrio spp</t>
  </si>
  <si>
    <t xml:space="preserve">F1. https://jcm.asm.org/content/jcm/18/4/816.full.pdf; https://www.ncbi.nlm.nih.gov/pubmed/24510977; S1.http://www.microbiologyresearch.org/docserver/fulltext/ijsem/32/3/ijs-32-3-350.pdf?expires=1539588212&amp;id=id&amp;accname=guest&amp;checksum=8AFDB4C40D9EAAEC92EBCB5D3DED0EDD</t>
  </si>
  <si>
    <t xml:space="preserve">s__Pseudoalteromonas rubra A</t>
  </si>
  <si>
    <t xml:space="preserve">g__Pseudoalteromonas</t>
  </si>
  <si>
    <t xml:space="preserve">F1. http://ijs.microbiologyresearch.org/content/journal/ijsem/10.1099/00207713-26-4-459; S1. https://www.ncbi.nlm.nih.gov/pmc/articles/PMC3593315/</t>
  </si>
  <si>
    <t xml:space="preserve">g__Leminorella</t>
  </si>
  <si>
    <t xml:space="preserve">g__Budvicia; g__Pragia</t>
  </si>
  <si>
    <t xml:space="preserve">F1. https://www.ncbi.nlm.nih.gov/pmc/articles/PMC271620/; S1. http://ijs.microbiologyresearch.org/content/journal/ijsem/10.1099/00207713-35-1-60; https://www.ncbi.nlm.nih.gov/pmc/articles/PMC5395255/</t>
  </si>
  <si>
    <t xml:space="preserve">g__Edwardsiella</t>
  </si>
  <si>
    <t xml:space="preserve">g__Hafnia</t>
  </si>
  <si>
    <t xml:space="preserve">F1. https://www.ncbi.nlm.nih.gov/pmc/articles/PMC4692300/; http://ijs.microbiologyresearch.org/content/journal/ijsem/10.1099/00207713-31-4-396; S1. https://cmr.asm.org/content/19/1/12</t>
  </si>
  <si>
    <t xml:space="preserve">g__Thalassomonas</t>
  </si>
  <si>
    <t xml:space="preserve">g__Colwellia</t>
  </si>
  <si>
    <t xml:space="preserve">F1. https://www.ncbi.nlm.nih.gov/pubmed/19329588 S1. https://www.frontiersin.org/articles/10.3389/fenvs.2016.00033/full; https://www.ncbi.nlm.nih.gov/pubmed/15388720</t>
  </si>
  <si>
    <t xml:space="preserve">Morganella psychrotolerans</t>
  </si>
  <si>
    <t xml:space="preserve">Proteus</t>
  </si>
  <si>
    <t xml:space="preserve">F1. https://www.ncbi.nlm.nih.gov/pubmed/17012582 S1. http://www.bacterio.net/proteus.html</t>
  </si>
  <si>
    <t xml:space="preserve">g__Ferrimonas</t>
  </si>
  <si>
    <t xml:space="preserve">g__Shewanella</t>
  </si>
  <si>
    <t xml:space="preserve">F1. https://www.ncbi.nlm.nih.gov/pmc/articles/PMC3035368/; S1. https://www.annualreviews.org/doi/full/10.1146/annurev.micro.61.080706.093257</t>
  </si>
  <si>
    <t xml:space="preserve">Mesoflavibacter A Zeaxanthinifasciens</t>
  </si>
  <si>
    <t xml:space="preserve">Croceitalea dokdonensis</t>
  </si>
  <si>
    <t xml:space="preserve">F1. https://www.ncbi.nlm.nih.gov/pubmed/17276025; S1. https://www.ncbi.nlm.nih.gov/pubmed/18984684</t>
  </si>
  <si>
    <t xml:space="preserve">Muricauda spp</t>
  </si>
  <si>
    <t xml:space="preserve">F1. https://www.ncbi.nlm.nih.gov/pubmed/17473257; S1. http://www.bacterio.net/muricauda.html</t>
  </si>
  <si>
    <t xml:space="preserve">Mesonia phycicola</t>
  </si>
  <si>
    <t xml:space="preserve">Mesonia spp</t>
  </si>
  <si>
    <t xml:space="preserve">F1. https://www.ncbi.nlm.nih.gov/pubmed/19654356; S1. http://ijs.microbiologyresearch.org/content/journal/ijsem/10.1099/ijs.0.64376-0#tab2</t>
  </si>
  <si>
    <t xml:space="preserve">Maribacter</t>
  </si>
  <si>
    <t xml:space="preserve">Maribacter antarcticus</t>
  </si>
  <si>
    <t xml:space="preserve">S1. http://www.microbiologyresearch.org/docserver/fulltext/ijsem/54/4/1017.pdf?expires=1539512592&amp;id=id&amp;accname=guest&amp;checksum=D7BDAA51FF49B5610B827A09B72D35E2; S2. https://www.ncbi.nlm.nih.gov/pubmed/19502334</t>
  </si>
  <si>
    <t xml:space="preserve">Salegentibacter flavus</t>
  </si>
  <si>
    <t xml:space="preserve">Salegentibacter echinorum, Salegentibacter mishustinae</t>
  </si>
  <si>
    <t xml:space="preserve">F1. http://ijs.microbiologyresearch.org/content/journal/ijsem/10.1099/ijs.0.64087-0; S1. https://www.ncbi.nlm.nih.gov/pubmed/23754662; https://www.ncbi.nlm.nih.gov/pubmed/15653880</t>
  </si>
  <si>
    <t xml:space="preserve">Mangrovimonas yunxiaonensis</t>
  </si>
  <si>
    <t xml:space="preserve">g__Bizionia</t>
  </si>
  <si>
    <t xml:space="preserve">F1. https://www.ncbi.nlm.nih.gov/pubmed/23041641; S1. https://www.ncbi.nlm.nih.gov/pubmed/18842857</t>
  </si>
  <si>
    <t xml:space="preserve">Flavobacterium fluvii</t>
  </si>
  <si>
    <t xml:space="preserve">Sediment: not dependent on host</t>
  </si>
  <si>
    <t xml:space="preserve">F1. https://www.ncbi.nlm.nih.gov/pubmed/19651737; S1. https://www.ncbi.nlm.nih.gov/pubmed/14742463</t>
  </si>
  <si>
    <t xml:space="preserve">Muricauda lutaonensis</t>
  </si>
  <si>
    <t xml:space="preserve">F1. https://www.ncbi.nlm.nih.gov/pubmed/19625419; S1. http://www.bacterio.net/muricauda.html</t>
  </si>
  <si>
    <t xml:space="preserve">Aquimarina spongiae</t>
  </si>
  <si>
    <t xml:space="preserve">g__Aquimarina</t>
  </si>
  <si>
    <t xml:space="preserve">F1. https://www.ncbi.nlm.nih.gov/pubmed/20348323; S1. https://www.ncbi.nlm.nih.gov/pubmed/24626966; https://www.ncbi.nlm.nih.gov/pubmed/22771683</t>
  </si>
  <si>
    <t xml:space="preserve">Flavobacterium caeni</t>
  </si>
  <si>
    <t xml:space="preserve">Flavobacterium noncentrifugens</t>
  </si>
  <si>
    <t xml:space="preserve">Effluents; not dependent on host</t>
  </si>
  <si>
    <t xml:space="preserve">F1. https://www.ncbi.nlm.nih.gov/pubmed/19651715; S1. https://www.ncbi.nlm.nih.gov/pubmed/23064352</t>
  </si>
  <si>
    <t xml:space="preserve">Muricauda antarctia</t>
  </si>
  <si>
    <t xml:space="preserve">Marine sediment; not dependent on host</t>
  </si>
  <si>
    <t xml:space="preserve">F1. http://ijs.microbiologyresearch.org/content/journal/ijsem/10.1099/ijs.0.048355-0#tab2; S1. http://ijs.microbiologyresearch.org/content/journal/ijsem/10.1099/00207713-51-6-1997#tab2</t>
  </si>
  <si>
    <t xml:space="preserve">Pricia antarctica</t>
  </si>
  <si>
    <t xml:space="preserve">Zobellia</t>
  </si>
  <si>
    <t xml:space="preserve">F1. https://www.ncbi.nlm.nih.gov/pubmed/22081722; S1. http://ijs.microbiologyresearch.org/content/journal/ijsem/10.1099/00207713-51-3-985#tab2</t>
  </si>
  <si>
    <t xml:space="preserve">Flavobacterium akianivivens</t>
  </si>
  <si>
    <t xml:space="preserve">Decaying wood; not dependent on host</t>
  </si>
  <si>
    <t xml:space="preserve">F1. https://www.ncbi.nlm.nih.gov/pubmed/23475344; S1. https://www.ncbi.nlm.nih.gov/pmc/articles/PMC5601056/; https://www.ncbi.nlm.nih.gov/pubmed/19622646</t>
  </si>
  <si>
    <t xml:space="preserve">Nonlabens marinus, Nonlabens sp</t>
  </si>
  <si>
    <t xml:space="preserve">Nonlabens spp</t>
  </si>
  <si>
    <t xml:space="preserve">F1. https://www.ncbi.nlm.nih.gov/pubmed/2273610115/10/18; https://www.ncbi.nlm.nih.gov/pubmed/16627638;
S1. https://www.ncbi.nlm.nih.gov/pubmed/16403885; https://www.ncbi.nlm.nih.gov/pubmed/20833882</t>
  </si>
  <si>
    <t xml:space="preserve">g__Salinimicrobium</t>
  </si>
  <si>
    <t xml:space="preserve">G__Gillisia; g__Gramella etc</t>
  </si>
  <si>
    <t xml:space="preserve">F1. http://ijs.microbiologyresearch.org/content/journal/ijsem/10.1099/ijs.0.65860-0#tab2; S1. https://www.ncbi.nlm.nih.gov/pubmed/15023957; https://www.ncbi.nlm.nih.gov/pubmed/27902319</t>
  </si>
  <si>
    <t xml:space="preserve">Polaribacter irgensii</t>
  </si>
  <si>
    <t xml:space="preserve">Polaribacter atrinae</t>
  </si>
  <si>
    <t xml:space="preserve">F1. ; S1. https://www.ncbi.nlm.nih.gov/pubmed/24510977</t>
  </si>
  <si>
    <t xml:space="preserve">Gelidibacter spp</t>
  </si>
  <si>
    <t xml:space="preserve">Sediments; not dependent on host</t>
  </si>
  <si>
    <t xml:space="preserve">F1. https://www.ncbi.nlm.nih.gov/pubmed/26795059; S1. https://www.ncbi.nlm.nih.gov/pubmed/12148647</t>
  </si>
  <si>
    <t xml:space="preserve">Gramella flava</t>
  </si>
  <si>
    <t xml:space="preserve">Gramella portivictorae; Gramella echinicola</t>
  </si>
  <si>
    <t xml:space="preserve">F1. https://www.ncbi.nlm.nih.gov/pubmed/24048873; S1. https://www.ncbi.nlm.nih.gov/pubmed/16280516; https://www.ncbi.nlm.nih.gov/pubmed/15653906 </t>
  </si>
  <si>
    <t xml:space="preserve">Chryseobacterium gregarium, C, sp</t>
  </si>
  <si>
    <t xml:space="preserve">g__Chryseobacterium</t>
  </si>
  <si>
    <t xml:space="preserve">Decaying material; not dependent on host</t>
  </si>
  <si>
    <t xml:space="preserve">F1. http://ijs.microbiologyresearch.org/content/journal/ijsem/10.1099/ijs.0.65544-0#tab2; S1. http://ijs.microbiologyresearch.org/content/journal/ijsem/10.1099/ijs.0.64936-0#tab2</t>
  </si>
  <si>
    <t xml:space="preserve">Capnocytophaga hameolytica</t>
  </si>
  <si>
    <t xml:space="preserve">g__Capnocytophaga</t>
  </si>
  <si>
    <t xml:space="preserve">F1. https://www.ncbi.nlm.nih.gov/pubmed/8186098; S1. https://link.springer.com/article/10.1007/BF00408040</t>
  </si>
  <si>
    <t xml:space="preserve">Altibacter lentus, A sp</t>
  </si>
  <si>
    <t xml:space="preserve">LPB0005</t>
  </si>
  <si>
    <t xml:space="preserve">F1. https://www.ncbi.nlm.nih.gov/pmc/articles/PMC4208317/; S1. https://www.ncbi.nlm.nih.gov/bioproject/PRJNA310657</t>
  </si>
  <si>
    <t xml:space="preserve">Robiginitalea myxolifaciens</t>
  </si>
  <si>
    <t xml:space="preserve">F1. http://ijs.microbiologyresearch.org/content/journal/ijsem/10.1099/ijs.0.03023-0#tab2; S1. http://ijs.microbiologyresearch.org/content/journal/ijsem/10.1099/ijs.0.65598-0#tab2</t>
  </si>
  <si>
    <t xml:space="preserve">Pseudozobellia thermophila</t>
  </si>
  <si>
    <t xml:space="preserve">Pseudozobellia spp; Zobellia</t>
  </si>
  <si>
    <t xml:space="preserve">F1. https://www.ncbi.nlm.nih.gov/pubmed/19329611; S1. http://ijs.microbiologyresearch.org/content/journal/ijsem/10.1099/00207713-51-3-985#tab2</t>
  </si>
  <si>
    <t xml:space="preserve">Flavobacterium caeni, F. Sp</t>
  </si>
  <si>
    <t xml:space="preserve">Flavobacterium soli, Flavobacterium antarcticum</t>
  </si>
  <si>
    <t xml:space="preserve">S1. https://www.ncbi.nlm.nih.gov/pubmed/16627644; https://www.ncbi.nlm.nih.gov/pubmed/15774636</t>
  </si>
  <si>
    <t xml:space="preserve">Sinomicrobium oceani</t>
  </si>
  <si>
    <t xml:space="preserve">Joostella marina</t>
  </si>
  <si>
    <t xml:space="preserve">F1. http://ijs.microbiologyresearch.org/content/journal/ijsem/10.1099/ijs.0.041889-0#tab2; S1. https://www.ncbi.nlm.nih.gov/pubmed/18523183</t>
  </si>
  <si>
    <t xml:space="preserve">Eudorea adriatica</t>
  </si>
  <si>
    <t xml:space="preserve">F1. https://img.jgi.doe.gov/cgi-bin/m/main.cgi?section=TaxonDetail&amp;page=taxonDetail&amp;taxon_oid=2751185695; S1. http://www.microbiologyresearch.org/docserver/fulltext/ijsem/58/10/2275.pdf?expires=1539513167&amp;id=id&amp;accname=guest&amp;checksum=93F9CEDFAFB1EDACAB5573C015CCFD20</t>
  </si>
  <si>
    <t xml:space="preserve">Microbulbifer variabilis</t>
  </si>
  <si>
    <t xml:space="preserve">Microbulbifer marinus; Microbulbifer donghaiensis</t>
  </si>
  <si>
    <t xml:space="preserve">F1. https://www.ncbi.nlm.nih.gov/pubmed/19542114; S1. https://www.ncbi.nlm.nih.gov/pubmed/21478393; http://www.microbiologyresearch.org/docserver/fulltext/ijsem/59/3/545.pdf?expires=1539585029&amp;id=id&amp;accname=guest&amp;checksum=7422C7B517B5F216C5D21ACF7AB2C20C</t>
  </si>
  <si>
    <t xml:space="preserve">Pseudomonas B luteola</t>
  </si>
  <si>
    <t xml:space="preserve">Pseudomonas B psychrotolerans, Pseudomonas B oryzihabitans</t>
  </si>
  <si>
    <t xml:space="preserve">F1. https://www.sciencedirect.com/science/article/pii/S0163445300906601?via%3Dihub; S1. https://www.ncbi.nlm.nih.gov/pubmed/15388721; S1. http://www.microbiologyresearch.org/docserver/fulltext/ijsem/35/4/ijs-35-4-467.pdf?expires=1539585423&amp;id=id&amp;accname=guest&amp;checksum=80D115A57C0FF0A4568B4C7C307DAB74</t>
  </si>
  <si>
    <t xml:space="preserve">Hamolomonas smyrnensis; Halomonas caseinilytica</t>
  </si>
  <si>
    <t xml:space="preserve">F1. https://www.ncbi.nlm.nih.gov/pubmed/12361285; S1. https://www.ncbi.nlm.nih.gov/pubmed/22328606; https://www.ncbi.nlm.nih.gov/pubmed/18450724</t>
  </si>
  <si>
    <t xml:space="preserve">Pseudomonas _E sp</t>
  </si>
  <si>
    <t xml:space="preserve">Pseudomonas E spp</t>
  </si>
  <si>
    <t xml:space="preserve">F1. https://www.ncbi.nlm.nih.gov/biosample/SAMN04099672 S1. https://www.ncbi.nlm.nih.gov/pubmed/11321079; https://www.ncbi.nlm.nih.gov/pubmed/21278410; https://www.ncbi.nlm.nih.gov/pubmed/19936829</t>
  </si>
  <si>
    <t xml:space="preserve">Acinetobacter spp</t>
  </si>
  <si>
    <t xml:space="preserve">Host associated; Activated sludge</t>
  </si>
  <si>
    <t xml:space="preserve">F1. https://www.ncbi.nlm.nih.gov/pubmed/26620413; S1. https://www.ncbi.nlm.nih.gov/pubmed/25225259; http://www.microbiologyresearch.org/docserver/fulltext/ijsem/53/4/953.pdf?expires=1539584469&amp;id=id&amp;accname=guest&amp;checksum=9F21F62B03C2B89CB48FE027E57DE82D</t>
  </si>
  <si>
    <t xml:space="preserve">Pseudomonas E agarici</t>
  </si>
  <si>
    <t xml:space="preserve">Pseudomonas E gingeri</t>
  </si>
  <si>
    <t xml:space="preserve">F1. https://www.ncbi.nlm.nih.gov/pubmed/10749538 S1. https://www.ncbi.nlm.nih.gov/pmc/articles/PMC5876480/</t>
  </si>
  <si>
    <t xml:space="preserve">Phyllobacterium; Ochrobactrum; Brucella</t>
  </si>
  <si>
    <t xml:space="preserve">Host dependent</t>
  </si>
  <si>
    <t xml:space="preserve">F1. https://www.ncbi.nlm.nih.gov/pmc/articles/PMC2695021/; S1. https://www.ncbi.nlm.nih.gov/pubmed/16585703</t>
  </si>
  <si>
    <t xml:space="preserve">Devosiaceae</t>
  </si>
  <si>
    <t xml:space="preserve">Marine; not dependent on host; Soil</t>
  </si>
  <si>
    <t xml:space="preserve">F1. https://ijs.microbiologyresearch.org/content/journal/ijsem/10.1099/ijs.0.002881-0 S1. https://ijs.microbiologyresearch.org/content/journal/ijsem/10.1099/ijs.0.65587-0 S2. https://ijs.microbiologyresearch.org/content/journal/ijsem/10.1099/ijs.0.023325-0 S3. http://www.bacterio.net/devosia.html</t>
  </si>
  <si>
    <t xml:space="preserve">Pseudovibrio stylochi</t>
  </si>
  <si>
    <t xml:space="preserve">g__Pseudovibrio</t>
  </si>
  <si>
    <t xml:space="preserve">F1. https://ijs.microbiologyresearch.org/content/journal/ijsem/10.1099/ijsem.0.000984 S1. http://www.bacterio.net/pseudovibrio.html S2. https://ijs.microbiologyresearch.org/content/journal/ijsem/10.1099/ijs.0.63440-0</t>
  </si>
  <si>
    <t xml:space="preserve">Stappiaceae</t>
  </si>
  <si>
    <t xml:space="preserve">Sediments; Soil; Marine; host-associated</t>
  </si>
  <si>
    <t xml:space="preserve">F1. http://www.bacterio.net/pseudovibrio.html S1. https://www.ncbi.nlm.nih.gov/pubmed/1371058 S2. https://www.sciencedirect.com/science/article/pii/S0723202011001020 S3. https://ijs.microbiologyresearch.org/content/journal/ijsem/10.1099/ijs.0.64821-0</t>
  </si>
  <si>
    <t xml:space="preserve">Fulvimarina pelagi</t>
  </si>
  <si>
    <t xml:space="preserve">Aureiomonas</t>
  </si>
  <si>
    <t xml:space="preserve">Terrestrial, aquatic, aerial</t>
  </si>
  <si>
    <t xml:space="preserve">F1. https://www.ncbi.nlm.nih.gov/pubmed/14657114 S1. https://ijs.microbiologyresearch.org/content/journal/ijsem/10.1099/ijs.0.027029-0</t>
  </si>
  <si>
    <t xml:space="preserve">Ochrobactrum rhizosphaere, O. Grinonense</t>
  </si>
  <si>
    <t xml:space="preserve">g__Ochrobactrum etc</t>
  </si>
  <si>
    <t xml:space="preserve">Soil; host associated</t>
  </si>
  <si>
    <t xml:space="preserve">F1. http://ijs.microbiologyresearch.org/content/journal/ijsem/10.1099/ijs.0.65407-0#tab2; S1. http://ijs.microbiologyresearch.org/content/journal/ijsem/10.1099/00207713-38-4-406</t>
  </si>
  <si>
    <t xml:space="preserve">Beijerinckia indica, Beijerinckia mobilis</t>
  </si>
  <si>
    <t xml:space="preserve">g__Beijerinckia</t>
  </si>
  <si>
    <t xml:space="preserve">F1. https://www.ncbi.nlm.nih.gov/pmc/articles/PMC2937395/ S1. https://ijs.microbiologyresearch.org/content/journal/ijsem/10.1099/00207713-52-1-251</t>
  </si>
  <si>
    <t xml:space="preserve">Pleomorphomonas oryzae</t>
  </si>
  <si>
    <t xml:space="preserve">g__Pleomorphomonas</t>
  </si>
  <si>
    <t xml:space="preserve">F1. http://ijs.microbiologyresearch.org/content/journal/ijsem/10.1099/ijs.0.63406-0#tab2; S1. http://ijs.microbiologyresearch.org/content/journal/ijsem/10.1099/ijs.0.63499-0#tab2</t>
  </si>
  <si>
    <t xml:space="preserve">Allorhizobium oryziradicis</t>
  </si>
  <si>
    <t xml:space="preserve">g__Allorhizobium</t>
  </si>
  <si>
    <t xml:space="preserve">F1. http://ijs.microbiologyresearch.org/content/journal/ijsem/10.1099/ijsem.0.001724; S1. http://ijs.microbiologyresearch.org/content/journal/ijsem/10.1099/ijs.0.029108-0</t>
  </si>
  <si>
    <t xml:space="preserve">Nitratireductor pacificus, N sp</t>
  </si>
  <si>
    <t xml:space="preserve">g__Nitratireductor</t>
  </si>
  <si>
    <t xml:space="preserve">F1.http://www.microbiologyresearch.org/docserver/fulltext/ijsem/61/6/1386_ijs024356.pdf?expires=1539510032&amp;id=id&amp;accname=guest&amp;checksum=5070035EA14454BE675C5CD501ECA52C;</t>
  </si>
  <si>
    <t xml:space="preserve">G__68-8</t>
  </si>
  <si>
    <t xml:space="preserve">Mesorhizobium</t>
  </si>
  <si>
    <t xml:space="preserve">Bioreactor; not dependent on host</t>
  </si>
  <si>
    <t xml:space="preserve">F1. http://gtdb.ecogenomic.org/genomes?gid=GCA_001897005.1; S1. https://onlinelibrary.wiley.com/doi/full/10.1111/1462-2920.12936</t>
  </si>
  <si>
    <t xml:space="preserve">Hoeflea olei</t>
  </si>
  <si>
    <t xml:space="preserve">g__Hoeflea</t>
  </si>
  <si>
    <t xml:space="preserve">F1. http://ijs.microbiologyresearch.org/content/journal/ijsem/10.1099/ijs.0.000277#tab2</t>
  </si>
  <si>
    <t xml:space="preserve">Bartonella australis</t>
  </si>
  <si>
    <t xml:space="preserve">g__Bartonella</t>
  </si>
  <si>
    <t xml:space="preserve">F1/S1. https://www.ncbi.nlm.nih.gov/pmc/articles/PMC2876737/</t>
  </si>
  <si>
    <t xml:space="preserve">Salinarimonas spp</t>
  </si>
  <si>
    <t xml:space="preserve">F1. https://www.ncbi.nlm.nih.gov/pubmed/19648350; S1. https://www.ncbi.nlm.nih.gov/bioproject/283228</t>
  </si>
  <si>
    <t xml:space="preserve">Robiginitomaculum+Hellea</t>
  </si>
  <si>
    <t xml:space="preserve">Maricaulaceae</t>
  </si>
  <si>
    <t xml:space="preserve">F1. http://ijs.microbiologyresearch.org/content/journal/ijsem/10.1099/ijs.0.65424-0; http://ijs.microbiologyresearch.org/content/journal/ijsem/10.1099/ijs.0.65274-0 S1. http://europepmc.org/articles/PMC3738880; http://ijs.microbiologyresearch.org/content/journal/ijsem/10.1099/ijs.0.02635-0; http://ijs.microbiologyresearch.org/content/journal/ijsem/10.1099/00207713-52-6-2191; </t>
  </si>
  <si>
    <t xml:space="preserve">Hirschia</t>
  </si>
  <si>
    <t xml:space="preserve">Hyphomonadaceae</t>
  </si>
  <si>
    <t xml:space="preserve">F1. http://ijs.microbiologyresearch.org/content/journal/ijsem/10.1099/00207713-40-4-443 S1. https://link.springer.com/article/10.1007%2Fs12275-008-0290-0; https://www.sciencedirect.com/science/article/pii/S0723202014001003</t>
  </si>
  <si>
    <t xml:space="preserve">Pseudorhodobacter spp</t>
  </si>
  <si>
    <t xml:space="preserve">F1. https://www.ncbi.nlm.nih.gov/bioproject/?term=PRJNA273799 S1. https://www.ncbi.nlm.nih.gov/pubmed/21335494; https://www.ncbi.nlm.nih.gov/pubmed/12682869; http://ijs.microbiologyresearch.org/content/journal/ijsem/10.1099/ijs.0.029769-0</t>
  </si>
  <si>
    <t xml:space="preserve">Woodsholea</t>
  </si>
  <si>
    <t xml:space="preserve">F1. http://ijs.microbiologyresearch.org/pubmed/content/journal/ijsem/10.1099/ijs.0.02943-0</t>
  </si>
  <si>
    <t xml:space="preserve">Caulobacteraceae</t>
  </si>
  <si>
    <t xml:space="preserve">F1. http://ijs.microbiologyresearch.org/content/journal/ijsem/10.1099/ijs.0.64122-0; S1. https://link.springer.com/referenceworkentry/10.1007%2F978-3-642-30197-1_259 </t>
  </si>
  <si>
    <t xml:space="preserve">g__Ruegeria A</t>
  </si>
  <si>
    <t xml:space="preserve">Epibiont; host associated</t>
  </si>
  <si>
    <t xml:space="preserve">F1. http://ijs.microbiologyresearch.org/content/journal/ijsem/10.1099/ijs.0.042838-0 S1. https://www.ncbi.nlm.nih.gov/pubmed/21602360; https://www.ncbi.nlm.nih.gov/pubmed/17551047</t>
  </si>
  <si>
    <t xml:space="preserve">Janaschia</t>
  </si>
  <si>
    <t xml:space="preserve">F1. https://www.ncbi.nlm.nih.gov/pubmed/15653862 S1. http://ijs.microbiologyresearch.org/content/journal/ijsem/10.1099/ijs.0.02377-0; http://ijs.microbiologyresearch.org/content/journal/ijsem/10.1099/ijs.0.038448-0</t>
  </si>
  <si>
    <t xml:space="preserve">Thioclava sp</t>
  </si>
  <si>
    <t xml:space="preserve">F1. https://www.ncbi.nlm.nih.gov/bioproject/PRJNA338728/ S1. https://link.springer.com/article/10.1007%2Fs10482-014-0261-x; http://ijs.microbiologyresearch.org/content/journal/ijsem/10.1099/ijsem.0.001844</t>
  </si>
  <si>
    <t xml:space="preserve">Ruegeria</t>
  </si>
  <si>
    <t xml:space="preserve">Silicibacter</t>
  </si>
  <si>
    <t xml:space="preserve">Marine; host-associated</t>
  </si>
  <si>
    <t xml:space="preserve">F1. http://ijs.microbiologyresearch.org/content/journal/ijsem/10.1099/ijs.0.031609-0; http://ijs.microbiologyresearch.org/content/journal/ijsem/10.1099/ijs.0.037283-0; http://ijs.microbiologyresearch.org/content/journal/ijsem/10.1099/00207713-42-1-133 S1. http://ijs.microbiologyresearch.org/content/journal/ijsem/10.1099/ijsem.0.002344;  https://www.ncbi.nlm.nih.gov/pubmed/?term=9680308</t>
  </si>
  <si>
    <t xml:space="preserve">Paracoccus spp</t>
  </si>
  <si>
    <t xml:space="preserve">Pracoccus spp</t>
  </si>
  <si>
    <t xml:space="preserve">Activated sludge; not dependent on host</t>
  </si>
  <si>
    <t xml:space="preserve">Sludge; not dependent on host</t>
  </si>
  <si>
    <t xml:space="preserve">F1. http://gtdb.ecogenomic.org/genomes?gid=GCF_000185925.1 S1. https://genome.jgi.doe.gov/portal/parde/parde.home.html</t>
  </si>
  <si>
    <t xml:space="preserve">Celeribacter spp</t>
  </si>
  <si>
    <t xml:space="preserve">1. http://ijs.microbiologyresearch.org/content/journal/ijsem/10.1099/ijs.0.069039-0 2. http://www.bacterio.net/celeribacter.html</t>
  </si>
  <si>
    <t xml:space="preserve">g__Loktanella</t>
  </si>
  <si>
    <t xml:space="preserve">Microbial mat; not dependent on host</t>
  </si>
  <si>
    <t xml:space="preserve">Marine, Microbial mat etc; not dependent on host</t>
  </si>
  <si>
    <t xml:space="preserve">F1. https://www.ncbi.nlm.nih.gov/bioproject/PRJNA283228/ S1. http://www.bacterio.net/loktanella.html</t>
  </si>
  <si>
    <t xml:space="preserve">F1. http://www.bacterio.net/wenxinia.html; http://ijs.microbiologyresearch.org/content/journal/ijsem/10.1099/ijs.0.043174-0</t>
  </si>
  <si>
    <t xml:space="preserve">g__Sphingomonas C</t>
  </si>
  <si>
    <t xml:space="preserve">Fermentative; not dependent on host</t>
  </si>
  <si>
    <t xml:space="preserve">F1. https://ijs.microbiologyresearch.org/content/journal/ijsem/10.1099/00207713-26-2-146 S1. https://ijs.microbiologyresearch.org/content/journal/ijsem/10.1099/ijs.0.64835-0 S2. https://ijs.microbiologyresearch.org/content/journal/ijsem/10.1099/00207713-51-2-281#tab2</t>
  </si>
  <si>
    <t xml:space="preserve">Novosphingobium sp</t>
  </si>
  <si>
    <t xml:space="preserve">g__Novosphingobium</t>
  </si>
  <si>
    <t xml:space="preserve">F1. https://www.ncbi.nlm.nih.gov/biosample/SAMN02927142/ S1. https://ijs.microbiologyresearch.org/content/journal/ijsem/10.1099/00207713-51-4-1405</t>
  </si>
  <si>
    <t xml:space="preserve">Erythrobacter YT30</t>
  </si>
  <si>
    <t xml:space="preserve">g__Erythrobacter</t>
  </si>
  <si>
    <t xml:space="preserve">F1. https://www.ncbi.nlm.nih.gov/biosample/?term=SAMN04166239 S1. https://www.ncbi.nlm.nih.gov/pubmed/14504692</t>
  </si>
  <si>
    <t xml:space="preserve">Altererythrobacter ishigakiensis</t>
  </si>
  <si>
    <t xml:space="preserve">g__Altererythrobacter</t>
  </si>
  <si>
    <t xml:space="preserve">F1. https://ijs.microbiologyresearch.org/content/journal/ijsem/10.1099/ijs.0.024729-0 S1. https://ijs.microbiologyresearch.org/content/journal/ijsem/10.1099/ijs.0.64863-0</t>
  </si>
  <si>
    <t xml:space="preserve">Erythrobacter longus</t>
  </si>
  <si>
    <t xml:space="preserve">F1. https://ijs.microbiologyresearch.org/content/journal/ijsem/10.1099/00207713-32-2-211 S1. https://www.ncbi.nlm.nih.gov/pubmed/14504692 S2. http://jb.asm.org/content/191/7/2419.full</t>
  </si>
  <si>
    <t xml:space="preserve">Eryhthrobacter HL111</t>
  </si>
  <si>
    <t xml:space="preserve">E. litoralis</t>
  </si>
  <si>
    <t xml:space="preserve">F1. https://www.ncbi.nlm.nih.gov/bioproject/283228 S1. https://jb.asm.org/content/191/7/2419</t>
  </si>
  <si>
    <t xml:space="preserve">Totals</t>
  </si>
  <si>
    <r>
      <rPr>
        <b val="true"/>
        <sz val="12"/>
        <rFont val="Arial"/>
        <family val="1"/>
      </rPr>
      <t xml:space="preserve">Table S5. Oxygen dependence in non-MAG clades affected by jumps and corresponding sister clades.
</t>
    </r>
    <r>
      <rPr>
        <sz val="12"/>
        <rFont val="Arial"/>
        <family val="1"/>
      </rPr>
      <t xml:space="preserve">Datasets refer to orders and jump indices. Subsequent columns indicate GC of the focal clade and sister clade, difference in GC i.e. magnitude of the GC jumps, oxygen dependence of taxa in focal clade and sister clade, and the inferred change in oxygen dependence.</t>
    </r>
  </si>
  <si>
    <t xml:space="preserve">Dataset</t>
  </si>
  <si>
    <t xml:space="preserve">focal_oxygen dependence</t>
  </si>
  <si>
    <t xml:space="preserve">sister_oxygen_dependence</t>
  </si>
  <si>
    <t xml:space="preserve">change_in_oxygen_dependence</t>
  </si>
  <si>
    <t xml:space="preserve">Alpha1_jump1</t>
  </si>
  <si>
    <t xml:space="preserve">NA</t>
  </si>
  <si>
    <t xml:space="preserve">NA|anaerobic|microaerophilic|NA|NA|NA|anaerobic|facultative</t>
  </si>
  <si>
    <t xml:space="preserve">Alpha1_jump2</t>
  </si>
  <si>
    <t xml:space="preserve">NA|aerobic|NA|NA|facultative|facultative|NA|anaerobic</t>
  </si>
  <si>
    <t xml:space="preserve">Alpha1_jump3</t>
  </si>
  <si>
    <t xml:space="preserve">Alpha1_jump4</t>
  </si>
  <si>
    <t xml:space="preserve">NA|NA|NA|NA|NA|NA</t>
  </si>
  <si>
    <t xml:space="preserve">Alpha1_jump5</t>
  </si>
  <si>
    <t xml:space="preserve">aerobic</t>
  </si>
  <si>
    <t xml:space="preserve">Alpha1_jump6</t>
  </si>
  <si>
    <t xml:space="preserve">NA|NA</t>
  </si>
  <si>
    <t xml:space="preserve">Alpha1_jump7</t>
  </si>
  <si>
    <t xml:space="preserve">aerobic|NA</t>
  </si>
  <si>
    <t xml:space="preserve">aerobic|aerobic|obligate aerobic|aerobic|aerobic|aerobic|aerobic|NA|aerobic|aerobic|NA|NA|NA|aerobic|aerobic|NA|NA|obligate aerobic|NA|aerobic|obligate aerobic|aerobic|NA|NA|aerobic|aerobic|aerobic|aerobic|aerobic|microaerophilic|obligate aerobic|aerobic|aerobic|NA|NA|NA|NA</t>
  </si>
  <si>
    <t xml:space="preserve">Bacteroidale_jump1</t>
  </si>
  <si>
    <t xml:space="preserve">Bacteroidale_jump2</t>
  </si>
  <si>
    <t xml:space="preserve">Bacteroidale_jump3</t>
  </si>
  <si>
    <t xml:space="preserve">anaerobic|anaerobic</t>
  </si>
  <si>
    <t xml:space="preserve">NA|anaerobic|NA|anaerobic|NA</t>
  </si>
  <si>
    <t xml:space="preserve">Betaproteo_jump1</t>
  </si>
  <si>
    <t xml:space="preserve">NA|aerobic</t>
  </si>
  <si>
    <t xml:space="preserve">Betaproteo_jump10</t>
  </si>
  <si>
    <t xml:space="preserve">NA|NA|NA|NA|NA</t>
  </si>
  <si>
    <t xml:space="preserve">aerobic|NA|aerobic|facultative|NA|aerobic|NA|NA|facultative|aerobic|NA|aerobic|NA|aerobic|aerobic|NA|aerobic|aerobic|aerobic|aerobic|aerobic|aerobic|microaerophilic|NA|aerobic|NA|NA|aerobic|aerobic|NA|NA|anaerobic|anaerobic|anaerobic|NA|aerobic|NA|anaerobic|aerobic|obligate aerobic|NA|microaerophilic|aerobic|aerobic|aerobic|aerobic|microaerophilic|microaerophilic</t>
  </si>
  <si>
    <t xml:space="preserve">Betaproteo_jump11</t>
  </si>
  <si>
    <t xml:space="preserve">Betaproteo_jump12</t>
  </si>
  <si>
    <t xml:space="preserve">NA|NA|NA</t>
  </si>
  <si>
    <t xml:space="preserve">Betaproteo_jump13</t>
  </si>
  <si>
    <t xml:space="preserve">facultative|facultative|aerobic</t>
  </si>
  <si>
    <t xml:space="preserve">Betaproteo_jump14</t>
  </si>
  <si>
    <t xml:space="preserve">facultative</t>
  </si>
  <si>
    <t xml:space="preserve">AerobicToFacultative</t>
  </si>
  <si>
    <t xml:space="preserve">Betaproteo_jump15</t>
  </si>
  <si>
    <t xml:space="preserve">aerobic|facultative|NA|facultative|NA|NA|NA|facultative|facultative|NA|NA|NA|aerobic|obligate aerobic|aerobic|obligate aerobic|facultative|aerobic</t>
  </si>
  <si>
    <t xml:space="preserve">Betaproteo_jump16</t>
  </si>
  <si>
    <t xml:space="preserve">aerobic|facultative</t>
  </si>
  <si>
    <t xml:space="preserve">Betaproteo_jump17</t>
  </si>
  <si>
    <t xml:space="preserve">microaerophilic|NA|microaerophilic|NA|microaerophilic|NA|microaerophilic|aerobic|microaerophilic|aerobic|microaerophilic|aerobic|aerobic|aerobic|aerobic|NA|NA|facultative|NA|NA|aerobic|NA|microaerophilic|aerobic|aerobic|NA|NA|aerobic|aerobic|aerobic|aerobic|aerobic|NA|facultative|NA|aerobic</t>
  </si>
  <si>
    <t xml:space="preserve">NA|facultative|NA|NA|NA|facultative|facultative|NA|NA|NA|aerobic|obligate aerobic|aerobic|obligate aerobic|facultative|aerobic</t>
  </si>
  <si>
    <t xml:space="preserve">Betaproteo_jump18</t>
  </si>
  <si>
    <t xml:space="preserve">NA|NA|aerobic|NA|NA|NA|NA</t>
  </si>
  <si>
    <t xml:space="preserve">NA|NA|NA|NA|aerobic|aerobic|NA|NA|facultative|facultative|NA|NA|NA|NA|NA|NA|NA|NA|NA|NA|facultative|aerobic|aerobic</t>
  </si>
  <si>
    <t xml:space="preserve">Betaproteo_jump19</t>
  </si>
  <si>
    <t xml:space="preserve">aerobic|aerobic</t>
  </si>
  <si>
    <t xml:space="preserve">Betaproteo_jump2</t>
  </si>
  <si>
    <t xml:space="preserve">Betaproteo_jump20</t>
  </si>
  <si>
    <t xml:space="preserve">Betaproteo_jump21</t>
  </si>
  <si>
    <t xml:space="preserve">anaerobic</t>
  </si>
  <si>
    <t xml:space="preserve">Betaproteo_jump22</t>
  </si>
  <si>
    <t xml:space="preserve">NA|aerobic|NA|aerobic|NA|NA|NA|aerobic|aerobic|NA|NA|aerobic|aerobic</t>
  </si>
  <si>
    <t xml:space="preserve">Betaproteo_jump23</t>
  </si>
  <si>
    <t xml:space="preserve">Betaproteo_jump24</t>
  </si>
  <si>
    <t xml:space="preserve">Betaproteo_jump3</t>
  </si>
  <si>
    <t xml:space="preserve">NA|aerobic|NA|NA|NA|NA|NA|aerobic|facultative|NA|aerobic|NA|NA|NA|NA|NA|obligate aerobic|NA|NA|NA|NA|NA|NA|NA|obligate aerobic|NA|NA|NA|NA|NA|NA|NA|NA|NA|NA|NA|NA|NA|NA|aerobic|NA|aerobic|aerobic|NA|NA|NA|aerobic|NA|aerobic|NA|NA|NA|aerobic|aerobic|aerobic|aerobic|NA|aerobic|aerobic|obligate aerobic|NA|aerobic|microaerophilic|aerobic</t>
  </si>
  <si>
    <t xml:space="preserve">Betaproteo_jump4</t>
  </si>
  <si>
    <t xml:space="preserve">NA|NA|aerobic|facultative|NA|aerobic|NA|NA|NA|NA|NA|obligate aerobic|NA|NA|NA|NA|NA|NA|NA|obligate aerobic|NA|NA|NA|NA|NA|NA|NA|NA|NA|NA|NA|NA|NA|NA|aerobic|NA|aerobic|aerobic</t>
  </si>
  <si>
    <t xml:space="preserve">Betaproteo_jump5</t>
  </si>
  <si>
    <t xml:space="preserve">Betaproteo_jump6</t>
  </si>
  <si>
    <t xml:space="preserve">NA|NA|NA|aerobic|aerobic|NA|NA|aerobic|NA|aerobic|NA|NA|aerobic|aerobic</t>
  </si>
  <si>
    <t xml:space="preserve">NA|aerobic|aerobic|aerobic|aerobic|NA|aerobic|NA|aerobic|NA|obligate aerobic|NA|obligate aerobic|NA|NA|aerobic|NA|aerobic|NA|NA|aerobic|NA|NA|aerobic|NA|NA|NA</t>
  </si>
  <si>
    <t xml:space="preserve">Betaproteo_jump7</t>
  </si>
  <si>
    <t xml:space="preserve">NA|NA|NA|aerobic|aerobic|NA|aerobic|NA|aerobic|NA|NA|obligate aerobic|NA|NA|NA|microaerophilic|microaerophilic|aerobic</t>
  </si>
  <si>
    <t xml:space="preserve">Betaproteo_jump8</t>
  </si>
  <si>
    <t xml:space="preserve">facultative|NA|aerobic|NA|NA|NA|aerobic</t>
  </si>
  <si>
    <t xml:space="preserve">Betaproteo_jump9</t>
  </si>
  <si>
    <t xml:space="preserve">Cytophagale_jump1</t>
  </si>
  <si>
    <t xml:space="preserve">obligate aerobic</t>
  </si>
  <si>
    <t xml:space="preserve">Cytophagale_jump2</t>
  </si>
  <si>
    <t xml:space="preserve">NA|NA|NA|NA</t>
  </si>
  <si>
    <t xml:space="preserve">Enterobacterales_jump1</t>
  </si>
  <si>
    <t xml:space="preserve">Enterobacterales_jump10</t>
  </si>
  <si>
    <t xml:space="preserve">NA|facultative</t>
  </si>
  <si>
    <t xml:space="preserve">Enterobacterales_jump11</t>
  </si>
  <si>
    <t xml:space="preserve">facultative|aerobic</t>
  </si>
  <si>
    <t xml:space="preserve">Enterobacterales_jump12</t>
  </si>
  <si>
    <t xml:space="preserve">NA|NA|NA|NA|NA|NA|NA|NA|NA|NA</t>
  </si>
  <si>
    <t xml:space="preserve">NA|NA|microaerophilic|NA</t>
  </si>
  <si>
    <t xml:space="preserve">Enterobacterales_jump13</t>
  </si>
  <si>
    <t xml:space="preserve">Enterobacterales_jump14</t>
  </si>
  <si>
    <t xml:space="preserve">Enterobacterales_jump15</t>
  </si>
  <si>
    <t xml:space="preserve">aerobic|NA|NA|aerobic|NA|NA|NA|NA|NA|NA|NA|NA|NA|NA|NA|NA|NA|NA|NA|NA|NA|NA|NA|NA|NA|NA|NA|NA|NA|NA|NA|NA</t>
  </si>
  <si>
    <t xml:space="preserve">Enterobacterales_jump16</t>
  </si>
  <si>
    <t xml:space="preserve">NA|aerobic|aerobic|NA|NA|aerobic|NA|aerobic|aerobic|aerobic|NA|facultative|aerobic|facultative|aerobic|NA</t>
  </si>
  <si>
    <t xml:space="preserve">facultative|aerobic|aerobic|aerobic|aerobic|aerobic|aerobic|facultative|facultative|facultative</t>
  </si>
  <si>
    <t xml:space="preserve">Enterobacterales_jump17</t>
  </si>
  <si>
    <t xml:space="preserve">Enterobacterales_jump18</t>
  </si>
  <si>
    <t xml:space="preserve">aerobic|aerobic|aerobic|aerobic</t>
  </si>
  <si>
    <t xml:space="preserve">Enterobacterales_jump2</t>
  </si>
  <si>
    <t xml:space="preserve">Enterobacterales_jump3</t>
  </si>
  <si>
    <t xml:space="preserve">Enterobacterales_jump4</t>
  </si>
  <si>
    <t xml:space="preserve">facultative|NA|facultative|facultative|facultative</t>
  </si>
  <si>
    <t xml:space="preserve">NA|NA|facultative|aerobic|facultative|aerobic|NA|facultative|facultative|facultative|aerobic|aerobic|NA|aerobic|NA|facultative|facultative|facultative|anaerobic|NA|NA|facultative|NA|NA</t>
  </si>
  <si>
    <t xml:space="preserve">Enterobacterales_jump5</t>
  </si>
  <si>
    <t xml:space="preserve">NA|aerobic|NA|facultative|NA|NA|NA|NA|NA|obligate aerobic|NA|NA|aerobic|aerobic|NA|NA|NA|aerobic|NA|NA|facultative|facultative|NA|NA|aerobic|NA|NA|NA|aerobic|aerobic|NA|NA|NA|NA|aerobic|facultative|NA|facultative|NA|NA|aerobic|obligate aerobic|NA|NA|NA|NA|aerobic|NA|NA|NA|NA|aerobic|NA|NA|aerobic|aerobic|NA|NA|facultative|facultative|facultative|facultative|facultative|facultative|NA|obligate aerobic|obligate aerobic|NA|NA|NA|NA|aerobic|aerobic|aerobic|NA|aerobic|aerobic|NA|aerobic|NA|NA|NA|NA|obligate aerobic|NA|NA|NA|aerobic|NA|aerobic|NA|NA|obligate aerobic|NA|NA|NA|NA|NA|facultative|facultative|NA|NA|facultative|facultative|NA|NA|NA|NA|NA|aerobic|aerobic</t>
  </si>
  <si>
    <t xml:space="preserve">Enterobacterales_jump6</t>
  </si>
  <si>
    <t xml:space="preserve">aerobic|NA|NA|facultative</t>
  </si>
  <si>
    <t xml:space="preserve">Enterobacterales_jump7</t>
  </si>
  <si>
    <t xml:space="preserve">facultative|facultative|facultative|facultative|facultative</t>
  </si>
  <si>
    <t xml:space="preserve">FacultativeToAerobic</t>
  </si>
  <si>
    <t xml:space="preserve">Enterobacterales_jump8</t>
  </si>
  <si>
    <t xml:space="preserve">obligate aerobic|aerobic</t>
  </si>
  <si>
    <t xml:space="preserve">NA|NA|NA|facultative|facultative|NA|NA|facultative|facultative|NA</t>
  </si>
  <si>
    <t xml:space="preserve">Enterobacterales_jump9</t>
  </si>
  <si>
    <t xml:space="preserve">Flavobacteriale_jump1</t>
  </si>
  <si>
    <t xml:space="preserve">NA|NA|NA|NA|NA|NA|NA|NA|NA|NA|NA|NA|NA|NA|NA|NA|NA|aerobic|NA|NA|NA|NA|NA|aerobic|NA|NA|NA|NA|NA|NA|NA|NA|NA</t>
  </si>
  <si>
    <t xml:space="preserve">Flavobacteriale_jump10</t>
  </si>
  <si>
    <t xml:space="preserve">NA|NA|NA|NA|NA|NA|NA</t>
  </si>
  <si>
    <t xml:space="preserve">Flavobacteriale_jump11</t>
  </si>
  <si>
    <t xml:space="preserve">Flavobacteriale_jump12</t>
  </si>
  <si>
    <t xml:space="preserve">Flavobacteriale_jump13</t>
  </si>
  <si>
    <t xml:space="preserve">Flavobacteriale_jump14</t>
  </si>
  <si>
    <t xml:space="preserve">Flavobacteriale_jump15</t>
  </si>
  <si>
    <t xml:space="preserve">Flavobacteriale_jump16</t>
  </si>
  <si>
    <t xml:space="preserve">Flavobacteriale_jump17</t>
  </si>
  <si>
    <t xml:space="preserve">Flavobacteriale_jump18</t>
  </si>
  <si>
    <t xml:space="preserve">Flavobacteriale_jump19</t>
  </si>
  <si>
    <t xml:space="preserve">NA|NA|NA|NA|NA|NA|NA|NA</t>
  </si>
  <si>
    <t xml:space="preserve">Flavobacteriale_jump2</t>
  </si>
  <si>
    <t xml:space="preserve">NA|anaerobic</t>
  </si>
  <si>
    <t xml:space="preserve">Flavobacteriale_jump20</t>
  </si>
  <si>
    <t xml:space="preserve">Flavobacteriale_jump21</t>
  </si>
  <si>
    <t xml:space="preserve">NA|aerobic|NA|NA|NA|NA|obligate aerobic|NA|NA|NA|NA|NA|NA|NA|NA|obligate aerobic|NA|aerobic|NA|aerobic|aerobic|NA|aerobic|NA|NA|NA|obligate aerobic|aerobic|NA|aerobic|aerobic|obligate aerobic|NA|NA|NA|aerobic|aerobic|aerobic|NA|aerobic|NA|obligate aerobic|NA|NA|NA|aerobic|aerobic|NA|aerobic|NA|NA|NA|NA|aerobic|NA|obligate aerobic|obligate aerobic|obligate aerobic|aerobic|NA|aerobic|obligate aerobic|NA|NA|NA|NA|NA|NA|NA|NA|NA|NA|NA|NA|NA|aerobic|NA|NA|NA|NA|aerobic|NA|NA|NA|NA|NA|NA|aerobic|NA|aerobic|NA|microaerophilic|microaerophilic|microaerophilic|NA|NA|aerobic|NA|aerobic|NA|NA|aerobic|NA|NA|NA|NA|NA|NA|NA|NA|NA|NA|NA|NA|NA|NA|NA|NA|obligate aerobic|obligate aerobic|NA|NA|NA|NA|facultative|NA|NA|aerobic|NA|aerobic|aerobic|NA|NA|obligate aerobic|aerobic|NA|aerobic|obligate aerobic|aerobic|aerobic|obligate aerobic|NA|aerobic|aerobic|aerobic|NA|NA|aerobic|NA|obligate aerobic|obligate aerobic|NA|facultative|microaerophilic|NA|NA|microaerophilic|microaerophilic|microaerophilic|facultative|NA|NA|NA|facultative|NA|NA|NA|NA|NA|NA|aerobic|NA|NA|aerobic|aerobic|aerobic|NA|aerobic|NA|NA|NA|NA|aerobic|aerobic|aerobic|NA|NA|NA|aerobic|NA|NA|obligate aerobic|NA|aerobic|NA|aerobic|NA|NA|facultative|aerobic|aerobic|NA|aerobic|NA|NA|aerobic|aerobic|NA|NA|facultative|NA|NA|facultative|NA|NA|aerobic|aerobic|aerobic|NA|obligate aerobic|NA|aerobic|aerobic|aerobic|NA|aerobic|NA|NA|facultative|NA|obligate aerobic|NA|aerobic|aerobic|aerobic|NA|aerobic|NA|NA|NA|NA|aerobic|NA|aerobic|NA|NA|NA|obligate aerobic|facultative|NA|NA|aerobic|NA|aerobic|NA|NA|obligate aerobic|obligate aerobic|aerobic|aerobic|NA|NA|obligate aerobic|NA|NA|aerobic|NA|NA|NA|aerobic|obligate aerobic|NA|NA|NA|NA|NA|NA|NA|NA|NA|NA|NA|NA|NA|NA|obligate aerobic|aerobic|NA|aerobic|NA|NA|aerobic|aerobic|aerobic|aerobic|aerobic|aerobic|NA|NA|obligate aerobic|NA|aerobic|aerobic|aerobic|NA|NA|obligate aerobic|NA|NA|obligate aerobic|aerobic|aerobic|NA|NA|aerobic|aerobic|aerobic|aerobic|NA|aerobic|NA|obligate aerobic|obligate aerobic|aerobic|aerobic|NA|NA|NA|aerobic|NA|NA|NA|aerobic|obligate aerobic|NA|NA|NA|NA|aerobic|NA|NA|NA|NA|NA|NA|obligate aerobic|NA|NA|NA|aerobic|obligate aerobic|aerobic|NA|NA|aerobic|NA|NA|obligate aerobic|NA|NA|aerobic|NA|NA|NA|NA|NA|obligate aerobic|NA|NA|NA|NA|NA|NA|NA|NA|obligate aerobic|aerobic|obligate aerobic|aerobic|facultative|NA|obligate aerobic|facultative|NA|NA|aerobic|aerobic|obligate aerobic|aerobic|NA|NA|obligate aerobic|NA|NA|obligate aerobic|aerobic|obligate aerobic|obligate aerobic|facultative|facultative|facultative|NA|NA|aerobic|NA|obligate aerobic|aerobic|aerobic|NA|aerobic|NA|NA|NA|NA|NA|NA|NA|NA|obligate aerobic|aerobic|NA|NA|facultative|aerobic|NA|NA|aerobic|aerobic|NA|NA|NA|microaerophilic|NA|NA|NA|NA|NA</t>
  </si>
  <si>
    <t xml:space="preserve">Flavobacteriale_jump22</t>
  </si>
  <si>
    <t xml:space="preserve">NA|aerobic|NA|NA|NA|NA|obligate aerobic|NA|NA|NA|NA|NA|NA|NA|NA|obligate aerobic|NA|aerobic|NA|aerobic|aerobic|NA|aerobic|NA|NA|NA|obligate aerobic|aerobic|NA|aerobic|aerobic|obligate aerobic|NA|NA|NA|aerobic|aerobic|aerobic|NA|aerobic|NA|obligate aerobic|NA|NA|NA|aerobic|aerobic|NA|aerobic|NA|NA|NA|NA|aerobic|NA|obligate aerobic|obligate aerobic|obligate aerobic|aerobic|NA|aerobic|obligate aerobic|NA|NA|NA|NA|NA|NA|NA|NA|NA|NA|NA|NA|NA|aerobic|NA|NA|NA|NA|aerobic|NA|NA|NA|NA|NA|NA|aerobic|NA|aerobic|NA|microaerophilic|microaerophilic|microaerophilic|NA|NA|aerobic|NA|aerobic|NA|NA|aerobic|NA</t>
  </si>
  <si>
    <t xml:space="preserve">Flavobacteriale_jump23</t>
  </si>
  <si>
    <t xml:space="preserve">Flavobacteriale_jump24</t>
  </si>
  <si>
    <t xml:space="preserve">aerobic|NA|NA|NA|NA|obligate aerobic|NA|NA</t>
  </si>
  <si>
    <t xml:space="preserve">Flavobacteriale_jump25</t>
  </si>
  <si>
    <t xml:space="preserve">NA|NA|NA|NA|NA|NA|obligate aerobic|NA|aerobic|NA|aerobic|aerobic|NA|aerobic|NA|NA|NA|obligate aerobic|aerobic|NA|aerobic|aerobic|obligate aerobic|NA|NA|NA|aerobic|aerobic|aerobic|NA|aerobic|NA|obligate aerobic|NA|NA|NA|aerobic|aerobic|NA|aerobic|NA|NA|NA|NA|aerobic|NA|obligate aerobic|obligate aerobic|obligate aerobic|aerobic|NA|aerobic|obligate aerobic|NA|NA|NA|NA|NA|NA|NA|NA|NA|NA|NA|NA|NA|aerobic|NA|NA|NA|NA|aerobic|NA|NA|NA|NA|NA|NA|aerobic|NA|aerobic|NA|microaerophilic|microaerophilic</t>
  </si>
  <si>
    <t xml:space="preserve">Flavobacteriale_jump26</t>
  </si>
  <si>
    <t xml:space="preserve">NA|NA|NA|NA|NA|NA|obligate aerobic|NA|aerobic|NA|aerobic|aerobic|NA|aerobic|NA|NA|NA|obligate aerobic|aerobic|NA|aerobic|aerobic|obligate aerobic|NA|NA|NA|aerobic|aerobic|aerobic|NA|aerobic|NA|obligate aerobic|NA|NA|NA|aerobic|aerobic|NA|aerobic|NA|NA|NA|NA|aerobic|NA|obligate aerobic|obligate aerobic|obligate aerobic|aerobic|NA|aerobic|obligate aerobic|NA|NA|NA|NA|NA|NA|NA|NA|NA|NA|NA|NA|NA|aerobic|NA|NA|NA|NA|aerobic|NA|NA|NA|NA|NA|NA|aerobic|NA</t>
  </si>
  <si>
    <t xml:space="preserve">Flavobacteriale_jump27</t>
  </si>
  <si>
    <t xml:space="preserve">Flavobacteriale_jump28</t>
  </si>
  <si>
    <t xml:space="preserve">Flavobacteriale_jump29</t>
  </si>
  <si>
    <t xml:space="preserve">obligate aerobic|NA|aerobic|NA</t>
  </si>
  <si>
    <t xml:space="preserve">Flavobacteriale_jump3</t>
  </si>
  <si>
    <t xml:space="preserve">Flavobacteriale_jump30</t>
  </si>
  <si>
    <t xml:space="preserve">NA|NA|obligate aerobic|aerobic|NA|aerobic|aerobic|obligate aerobic|NA|NA</t>
  </si>
  <si>
    <t xml:space="preserve">Flavobacteriale_jump31</t>
  </si>
  <si>
    <t xml:space="preserve">Flavobacteriale_jump32</t>
  </si>
  <si>
    <t xml:space="preserve">Flavobacteriale_jump33</t>
  </si>
  <si>
    <t xml:space="preserve">Flavobacteriale_jump34</t>
  </si>
  <si>
    <t xml:space="preserve">microaerophilic</t>
  </si>
  <si>
    <t xml:space="preserve">AerobicToMicroaerophilic</t>
  </si>
  <si>
    <t xml:space="preserve">Flavobacteriale_jump35</t>
  </si>
  <si>
    <t xml:space="preserve">Flavobacteriale_jump36</t>
  </si>
  <si>
    <t xml:space="preserve">obligate aerobic|obligate aerobic|NA|NA|NA|NA|facultative|NA|NA|aerobic|NA|aerobic|aerobic|NA|NA|obligate aerobic|aerobic|NA|aerobic|obligate aerobic|aerobic|aerobic|obligate aerobic|NA|aerobic|aerobic|aerobic</t>
  </si>
  <si>
    <t xml:space="preserve">Flavobacteriale_jump37</t>
  </si>
  <si>
    <t xml:space="preserve">Flavobacteriale_jump38</t>
  </si>
  <si>
    <t xml:space="preserve">Flavobacteriale_jump39</t>
  </si>
  <si>
    <t xml:space="preserve">obligate aerobic|NA|NA|NA|NA|facultative|NA|NA</t>
  </si>
  <si>
    <t xml:space="preserve">Flavobacteriale_jump4</t>
  </si>
  <si>
    <t xml:space="preserve">Flavobacteriale_jump40</t>
  </si>
  <si>
    <t xml:space="preserve">Flavobacteriale_jump41</t>
  </si>
  <si>
    <t xml:space="preserve">NA|NA|facultative|NA|NA</t>
  </si>
  <si>
    <t xml:space="preserve">Flavobacteriale_jump42</t>
  </si>
  <si>
    <t xml:space="preserve">aerobic|aerobic|NA</t>
  </si>
  <si>
    <t xml:space="preserve">Flavobacteriale_jump43</t>
  </si>
  <si>
    <t xml:space="preserve">Flavobacteriale_jump44</t>
  </si>
  <si>
    <t xml:space="preserve">NA|NA|obligate aerobic|aerobic|NA|NA</t>
  </si>
  <si>
    <t xml:space="preserve">Flavobacteriale_jump45</t>
  </si>
  <si>
    <t xml:space="preserve">Flavobacteriale_jump46</t>
  </si>
  <si>
    <t xml:space="preserve">Flavobacteriale_jump47</t>
  </si>
  <si>
    <t xml:space="preserve">aerobic|NA|obligate aerobic</t>
  </si>
  <si>
    <t xml:space="preserve">Flavobacteriale_jump48</t>
  </si>
  <si>
    <t xml:space="preserve">facultative|NA|NA|NA|facultative</t>
  </si>
  <si>
    <t xml:space="preserve">FacultativeToAnaerobic</t>
  </si>
  <si>
    <t xml:space="preserve">Flavobacteriale_jump49</t>
  </si>
  <si>
    <t xml:space="preserve">aerobic|NA|aerobic|NA|NA|NA|NA|aerobic|aerobic|aerobic|NA|NA|NA|aerobic|NA|NA|obligate aerobic|NA|aerobic|NA|aerobic|NA|NA|facultative|aerobic|aerobic|NA|aerobic|NA|NA|aerobic|aerobic|NA|NA|facultative|NA|NA|facultative|NA|NA|aerobic|aerobic|aerobic|NA|obligate aerobic|NA|aerobic|aerobic|aerobic|NA|aerobic|NA|NA|facultative|NA|obligate aerobic|NA|aerobic|aerobic|aerobic|NA|aerobic|NA|NA|NA|NA|aerobic|NA</t>
  </si>
  <si>
    <t xml:space="preserve">Flavobacteriale_jump5</t>
  </si>
  <si>
    <t xml:space="preserve">Flavobacteriale_jump50</t>
  </si>
  <si>
    <t xml:space="preserve">Flavobacteriale_jump51</t>
  </si>
  <si>
    <t xml:space="preserve">Flavobacteriale_jump52</t>
  </si>
  <si>
    <t xml:space="preserve">NA|aerobic|aerobic|aerobic</t>
  </si>
  <si>
    <t xml:space="preserve">Flavobacteriale_jump53</t>
  </si>
  <si>
    <t xml:space="preserve">Flavobacteriale_jump54</t>
  </si>
  <si>
    <t xml:space="preserve">aerobic|aerobic|obligate aerobic|aerobic|aerobic|NA|aerobic|obligate aerobic|aerobic|NA</t>
  </si>
  <si>
    <t xml:space="preserve">aerobic|NA|NA|NA|obligate aerobic|facultative|NA|NA|aerobic|NA|aerobic|NA|NA|obligate aerobic|obligate aerobic|aerobic|aerobic</t>
  </si>
  <si>
    <t xml:space="preserve">Flavobacteriale_jump55</t>
  </si>
  <si>
    <t xml:space="preserve">aerobic|obligate aerobic|aerobic</t>
  </si>
  <si>
    <t xml:space="preserve">Flavobacteriale_jump56</t>
  </si>
  <si>
    <t xml:space="preserve">Flavobacteriale_jump57</t>
  </si>
  <si>
    <t xml:space="preserve">Flavobacteriale_jump58</t>
  </si>
  <si>
    <t xml:space="preserve">Flavobacteriale_jump59</t>
  </si>
  <si>
    <t xml:space="preserve">NA|NA|aerobic|aerobic|aerobic|aerobic</t>
  </si>
  <si>
    <t xml:space="preserve">Flavobacteriale_jump6</t>
  </si>
  <si>
    <t xml:space="preserve">NA|NA|NA|NA|NA|NA|NA|NA|NA|NA|NA|NA|NA|NA|aerobic|NA|NA|NA|NA|NA|aerobic|NA</t>
  </si>
  <si>
    <t xml:space="preserve">Flavobacteriale_jump60</t>
  </si>
  <si>
    <t xml:space="preserve">NA|obligate aerobic|facultative</t>
  </si>
  <si>
    <t xml:space="preserve">aerobic|NA|NA|obligate aerobic|NA|aerobic|aerobic|aerobic|NA|NA|obligate aerobic|NA|NA|obligate aerobic|aerobic|aerobic|NA</t>
  </si>
  <si>
    <t xml:space="preserve">Flavobacteriale_jump61</t>
  </si>
  <si>
    <t xml:space="preserve">aerobic|aerobic|NA|NA</t>
  </si>
  <si>
    <t xml:space="preserve">Flavobacteriale_jump62</t>
  </si>
  <si>
    <t xml:space="preserve">NA|obligate aerobic|aerobic|aerobic|NA</t>
  </si>
  <si>
    <t xml:space="preserve">Flavobacteriale_jump63</t>
  </si>
  <si>
    <t xml:space="preserve">Flavobacteriale_jump64</t>
  </si>
  <si>
    <t xml:space="preserve">NA|aerobic|NA</t>
  </si>
  <si>
    <t xml:space="preserve">obligate aerobic|aerobic|aerobic</t>
  </si>
  <si>
    <t xml:space="preserve">Flavobacteriale_jump65</t>
  </si>
  <si>
    <t xml:space="preserve">NA|obligate aerobic|NA|NA|NA|aerobic|obligate aerobic|aerobic|NA|NA|aerobic|NA|NA|obligate aerobic|NA|NA|aerobic|NA|NA</t>
  </si>
  <si>
    <t xml:space="preserve">Flavobacteriale_jump66</t>
  </si>
  <si>
    <t xml:space="preserve">Flavobacteriale_jump67</t>
  </si>
  <si>
    <t xml:space="preserve">Flavobacteriale_jump68</t>
  </si>
  <si>
    <t xml:space="preserve">Flavobacteriale_jump69</t>
  </si>
  <si>
    <t xml:space="preserve">NA|NA|NA|NA|NA|obligate aerobic|aerobic|NA|NA|facultative|aerobic|NA</t>
  </si>
  <si>
    <t xml:space="preserve">Flavobacteriale_jump7</t>
  </si>
  <si>
    <t xml:space="preserve">Flavobacteriale_jump70</t>
  </si>
  <si>
    <t xml:space="preserve">Flavobacteriale_jump71</t>
  </si>
  <si>
    <t xml:space="preserve">NA|aerobic|aerobic</t>
  </si>
  <si>
    <t xml:space="preserve">Flavobacteriale_jump72</t>
  </si>
  <si>
    <t xml:space="preserve">Flavobacteriale_jump73</t>
  </si>
  <si>
    <t xml:space="preserve">Flavobacteriale_jump8</t>
  </si>
  <si>
    <t xml:space="preserve">Flavobacteriale_jump9</t>
  </si>
  <si>
    <t xml:space="preserve">Pseudomonadale_jump1</t>
  </si>
  <si>
    <t xml:space="preserve">Pseudomonadale_jump10</t>
  </si>
  <si>
    <t xml:space="preserve">Pseudomonadale_jump11</t>
  </si>
  <si>
    <t xml:space="preserve">Pseudomonadale_jump12</t>
  </si>
  <si>
    <t xml:space="preserve">NA|aerobic|aerobic|NA|aerobic|aerobic|NA|aerobic</t>
  </si>
  <si>
    <t xml:space="preserve">Pseudomonadale_jump13</t>
  </si>
  <si>
    <t xml:space="preserve">Pseudomonadale_jump2</t>
  </si>
  <si>
    <t xml:space="preserve">Pseudomonadale_jump3</t>
  </si>
  <si>
    <t xml:space="preserve">NA|NA|aerobic|aerobic|NA</t>
  </si>
  <si>
    <t xml:space="preserve">Pseudomonadale_jump4</t>
  </si>
  <si>
    <t xml:space="preserve">facultative|NA|NA</t>
  </si>
  <si>
    <t xml:space="preserve">Pseudomonadale_jump5</t>
  </si>
  <si>
    <t xml:space="preserve">NA|NA|aerobic|NA|NA|NA|NA|NA|NA|NA|NA|NA|NA|NA|NA|NA|NA|NA|NA|anaerobic|NA|facultative|NA|NA|aerobic|NA|facultative|NA|obligate aerobic|aerobic|NA|aerobic|NA|NA|NA|NA|aerobic|NA|NA|aerobic|NA|NA|NA|NA|NA|NA|NA|obligate aerobic|obligate aerobic|NA|NA|NA|NA|NA|NA|NA|NA|NA|NA|aerobic|NA|NA|obligate aerobic|aerobic|NA|aerobic|aerobic|NA|NA|microaerophilic|NA|NA|NA|aerobic|NA|NA|NA|NA|NA|NA|NA|NA|NA|NA|NA|NA|NA|NA|NA</t>
  </si>
  <si>
    <t xml:space="preserve">Pseudomonadale_jump6</t>
  </si>
  <si>
    <t xml:space="preserve">NA|NA|aerobic|NA|NA|NA|NA|NA|NA|NA|NA|NA|NA</t>
  </si>
  <si>
    <t xml:space="preserve">Pseudomonadale_jump7</t>
  </si>
  <si>
    <t xml:space="preserve">Pseudomonadale_jump8</t>
  </si>
  <si>
    <t xml:space="preserve">NA|obligate aerobic</t>
  </si>
  <si>
    <t xml:space="preserve">Pseudomonadale_jump9</t>
  </si>
  <si>
    <t xml:space="preserve">microaerophilic|anaerobic|NA|anaerobic|aerobic</t>
  </si>
  <si>
    <t xml:space="preserve">aerobic|aerobic|NA|NA|NA|NA|NA|obligate aerobic|NA|microaerophilic|aerobic|aerobic|aerobic|aerobic|aerobic|aerobic|aerobic|aerobic|aerobic|NA|aerobic|NA|NA|aerobic|aerobic|NA|aerobic|aerobic|aerobic|aerobic|aerobic|aerobic|NA|aerobic|NA|aerobic|aerobic|aerobic|NA|aerobic|NA|NA|NA|aerobic|NA|NA|aerobic|aerobic|NA|NA|NA|NA|aerobic|aerobic|aerobic|NA|NA|NA|NA|NA|NA|NA|obligate aerobic|NA|NA|NA|NA|NA|NA|NA|NA|aerobic|aerobic|NA|aerobic|NA|aerobic|aerobic|NA|aerobic|aerobic|NA|aerobic|NA|NA|NA|aerobic|NA|aerobic|aerobic|aerobic|NA|aerobic|NA|aerobic|aerobic|aerobic|NA|aerobic|NA|aerobic|aerobic|NA|NA|NA|aerobic|aerobic|NA|aerobic|aerobic|NA|facultative|NA|aerobic|aerobic|NA|aerobic|NA|NA|aerobic|NA|aerobic|aerobic|NA|aerobic|aerobic|NA|NA|aerobic|aerobic|NA|NA|NA|aerobic|NA|aerobic|aerobic|aerobic|aerobic|NA|aerobic|NA|NA|NA|NA|NA|NA|NA|NA|aerobic|NA|NA|aerobic|aerobic|aerobic|NA|NA|aerobic|NA|aerobic|NA|NA|NA|aerobic|obligate aerobic|NA|aerobic|NA|NA|aerobic|aerobic|NA|NA|NA|NA</t>
  </si>
  <si>
    <t xml:space="preserve">AerobicToAnaerobic</t>
  </si>
  <si>
    <t xml:space="preserve">Rhizobiale_jump1</t>
  </si>
  <si>
    <t xml:space="preserve">NA|NA|NA|NA|NA|NA|NA|NA|NA|NA|NA|NA</t>
  </si>
  <si>
    <t xml:space="preserve">Rhizobiale_jump10</t>
  </si>
  <si>
    <t xml:space="preserve">Rhizobiale_jump11</t>
  </si>
  <si>
    <t xml:space="preserve">NA|aerobic|NA|NA|facultative|microaerophilic|NA|aerobic|aerobic|NA|NA|NA|NA|NA|NA|aerobic|anaerobic|NA|facultative|obligate aerobic|NA|NA|NA|obligate aerobic|aerobic|aerobic|aerobic|aerobic|aerobic|NA|aerobic|NA|NA|NA|NA|NA|NA|facultative|obligate aerobic|aerobic|aerobic|NA|obligate aerobic|aerobic|obligate aerobic|NA|obligate aerobic|NA|NA|NA|NA|NA|NA|NA|NA|NA|NA|NA|aerobic|NA|NA|aerobic|aerobic|NA|aerobic|aerobic|NA|NA|obligate aerobic|NA|NA|aerobic|aerobic|NA|NA|aerobic|NA|aerobic|aerobic|NA|NA|NA|NA|aerobic|aerobic|aerobic|NA|NA|NA|NA|NA|NA|aerobic|NA|NA|NA|NA|NA|aerobic|aerobic|aerobic|aerobic|aerobic|NA|NA|NA|NA|NA|aerobic|aerobic|aerobic|obligate aerobic|NA|NA|NA|NA|NA|obligate aerobic|NA|NA|NA|NA|NA|NA|NA|NA|NA|NA|aerobic|NA|NA|NA|NA|NA|NA|aerobic|aerobic|NA|NA|NA|NA|NA|facultative|NA|aerobic|NA|NA|NA|NA|NA|NA|aerobic|NA|aerobic|NA|NA|NA|aerobic|obligate aerobic|aerobic|aerobic|NA|aerobic|aerobic|NA|aerobic|NA|aerobic|NA|obligate aerobic|obligate aerobic|NA|obligate aerobic|NA|NA|aerobic|NA|NA|NA|aerobic|NA|NA|NA|NA|NA|NA|obligate aerobic|aerobic|NA|NA|aerobic|NA|NA|NA</t>
  </si>
  <si>
    <t xml:space="preserve">Rhizobiale_jump12</t>
  </si>
  <si>
    <t xml:space="preserve">Rhizobiale_jump13</t>
  </si>
  <si>
    <t xml:space="preserve">facultative|NA</t>
  </si>
  <si>
    <t xml:space="preserve">anaerobic|NA</t>
  </si>
  <si>
    <t xml:space="preserve">AnaerobicToFacultative</t>
  </si>
  <si>
    <t xml:space="preserve">Rhizobiale_jump14</t>
  </si>
  <si>
    <t xml:space="preserve">aerobic|NA|NA|NA|NA</t>
  </si>
  <si>
    <t xml:space="preserve">NA|NA|obligate aerobic|aerobic|aerobic|aerobic|aerobic|aerobic|NA|aerobic|NA|NA|NA|NA|NA|NA|facultative|obligate aerobic|aerobic|aerobic|NA|obligate aerobic|aerobic|obligate aerobic|NA|obligate aerobic|NA|NA|NA|NA|NA|NA|NA|NA|NA|NA|NA|aerobic|NA|NA|aerobic|aerobic|NA|aerobic|aerobic|NA|NA|obligate aerobic|NA|NA|aerobic|aerobic|NA|NA|aerobic|NA|aerobic|aerobic|NA|NA|NA|NA|aerobic|aerobic|aerobic|NA|NA|NA|NA|NA|NA|aerobic|NA|NA|NA|NA|NA|aerobic|aerobic|aerobic|aerobic|aerobic|NA|NA|NA|NA|NA|aerobic|aerobic|aerobic|obligate aerobic|NA|NA|NA|NA|NA|obligate aerobic|NA|NA|NA|NA|NA|NA|NA|NA|NA|NA|aerobic|NA|NA|NA|NA</t>
  </si>
  <si>
    <t xml:space="preserve">Rhizobiale_jump15</t>
  </si>
  <si>
    <t xml:space="preserve">Rhizobiale_jump16</t>
  </si>
  <si>
    <t xml:space="preserve">NA|aerobic|anaerobic|NA|facultative|obligate aerobic|NA|NA|NA|obligate aerobic|aerobic|aerobic|aerobic|aerobic|aerobic|NA|aerobic|NA|NA|NA|NA|NA|NA|facultative|obligate aerobic|aerobic|aerobic|NA|obligate aerobic|aerobic|obligate aerobic|NA|obligate aerobic|NA|NA|NA|NA|NA|NA|NA|NA|NA|NA|NA|aerobic|NA|NA|aerobic|aerobic|NA|aerobic|aerobic|NA|NA|obligate aerobic|NA|NA|aerobic|aerobic|NA|NA|aerobic|NA|aerobic|aerobic|NA|NA|NA|NA|aerobic|aerobic|aerobic|NA|NA|NA|NA|NA|NA|aerobic|NA|NA|NA|NA|NA|aerobic|aerobic|aerobic|aerobic|aerobic|NA|NA|NA|NA|NA|aerobic|aerobic|aerobic|obligate aerobic|NA|NA|NA|NA|NA|obligate aerobic|NA|NA|NA|NA|NA|NA|NA|NA|NA|NA|aerobic|NA|NA|NA|NA</t>
  </si>
  <si>
    <t xml:space="preserve">Rhizobiale_jump17</t>
  </si>
  <si>
    <t xml:space="preserve">NA|NA|aerobic|aerobic</t>
  </si>
  <si>
    <t xml:space="preserve">Rhizobiale_jump18</t>
  </si>
  <si>
    <t xml:space="preserve">NA|NA|obligate aerobic</t>
  </si>
  <si>
    <t xml:space="preserve">Rhizobiale_jump19</t>
  </si>
  <si>
    <t xml:space="preserve">NA|aerobic|aerobic|microaerophilic|NA|microaerophilic|microaerophilic|aerobic|obligate aerobic|NA|microaerophilic|NA|aerobic|microaerophilic|aerobic|microaerophilic|aerobic|microaerophilic|aerobic|NA|aerobic|aerobic|NA|NA|NA|NA|microaerophilic|aerobic|NA|microaerophilic</t>
  </si>
  <si>
    <t xml:space="preserve">NA|NA|aerobic|aerobic|NA|NA|NA|NA</t>
  </si>
  <si>
    <t xml:space="preserve">Rhizobiale_jump2</t>
  </si>
  <si>
    <t xml:space="preserve">NA|aerobic|NA|facultative</t>
  </si>
  <si>
    <t xml:space="preserve">Rhizobiale_jump20</t>
  </si>
  <si>
    <t xml:space="preserve">aerobic|obligate aerobic</t>
  </si>
  <si>
    <t xml:space="preserve">Rhizobiale_jump21</t>
  </si>
  <si>
    <t xml:space="preserve">Rhizobiale_jump22</t>
  </si>
  <si>
    <t xml:space="preserve">Rhizobiale_jump23</t>
  </si>
  <si>
    <t xml:space="preserve">obligate aerobic|NA</t>
  </si>
  <si>
    <t xml:space="preserve">Rhizobiale_jump3</t>
  </si>
  <si>
    <t xml:space="preserve">aerobic|aerobic|NA|obligate aerobic</t>
  </si>
  <si>
    <t xml:space="preserve">Rhizobiale_jump4</t>
  </si>
  <si>
    <t xml:space="preserve">Rhizobiale_jump5</t>
  </si>
  <si>
    <t xml:space="preserve">NA|NA|NA|NA|aerobic|NA|NA|aerobic|NA|NA|NA|NA|NA|NA|NA|NA|NA|NA|NA|NA|NA|NA|NA|aerobic|NA|NA|aerobic|NA|NA|NA|aerobic|NA|NA|NA|NA|aerobic|NA|aerobic|aerobic|NA|aerobic|NA|aerobic|NA|aerobic|aerobic|aerobic|NA|aerobic|NA|NA|aerobic|aerobic|aerobic|NA|aerobic|obligate aerobic|NA|aerobic|NA|aerobic|NA|NA|NA|NA|aerobic|NA|aerobic|aerobic|NA|NA|NA|NA|NA|aerobic|NA|facultative|facultative|facultative|facultative|facultative|facultative|facultative|facultative|NA|aerobic|NA|NA|facultative|facultative|NA|NA|NA|NA</t>
  </si>
  <si>
    <t xml:space="preserve">Rhizobiale_jump6</t>
  </si>
  <si>
    <t xml:space="preserve">Rhizobiale_jump7</t>
  </si>
  <si>
    <t xml:space="preserve">aerobic|NA|anaerobic|NA|NA|NA|NA</t>
  </si>
  <si>
    <t xml:space="preserve">NA|NA|aerobic|NA|aerobic|aerobic|aerobic|obligate aerobic|aerobic|aerobic|aerobic|facultative</t>
  </si>
  <si>
    <t xml:space="preserve">Rhizobiale_jump8</t>
  </si>
  <si>
    <t xml:space="preserve">Rhizobiale_jump9</t>
  </si>
  <si>
    <t xml:space="preserve">Rhodobacterale_jump1</t>
  </si>
  <si>
    <t xml:space="preserve">Rhodobacterale_jump10</t>
  </si>
  <si>
    <t xml:space="preserve">NA|obligate aerobic|NA|aerobic|obligate aerobic</t>
  </si>
  <si>
    <t xml:space="preserve">Rhodobacterale_jump11</t>
  </si>
  <si>
    <t xml:space="preserve">NA|NA|aerobic|NA|aerobic|aerobic</t>
  </si>
  <si>
    <t xml:space="preserve">Rhodobacterale_jump12</t>
  </si>
  <si>
    <t xml:space="preserve">obligate aerobic|obligate aerobic|obligate aerobic|aerobic</t>
  </si>
  <si>
    <t xml:space="preserve">Rhodobacterale_jump13</t>
  </si>
  <si>
    <t xml:space="preserve">obligate aerobic|obligate aerobic|NA|obligate aerobic|NA|NA|obligate aerobic</t>
  </si>
  <si>
    <t xml:space="preserve">Rhodobacterale_jump14</t>
  </si>
  <si>
    <t xml:space="preserve">NA|aerobic|anaerobic|obligate aerobic|aerobic|NA|NA|aerobic|NA|NA|NA|obligate aerobic|NA|aerobic|NA|obligate aerobic|NA|aerobic|NA|aerobic|aerobic|NA|aerobic|NA|NA|aerobic|aerobic|NA|NA|NA|facultative|NA|aerobic|NA|NA|obligate aerobic|NA|NA|NA|NA|NA|NA|aerobic|NA|NA|NA|NA|aerobic|NA|NA|aerobic|aerobic|NA|NA|NA|NA|aerobic|NA|NA|NA|aerobic|NA|NA|NA|NA|aerobic|NA|NA|NA|NA|NA|NA|NA|obligate aerobic|NA|NA|aerobic|NA|obligate aerobic|NA|NA|obligate aerobic|aerobic|aerobic|NA|NA|obligate aerobic|NA|NA|NA|NA|obligate aerobic|NA|aerobic|facultative|NA|obligate aerobic|aerobic|NA|obligate aerobic|NA|NA|NA|NA|aerobic|NA|aerobic|NA|NA|obligate aerobic</t>
  </si>
  <si>
    <t xml:space="preserve">NA|NA|NA|obligate aerobic|NA|NA|NA|obligate aerobic|NA|NA|NA</t>
  </si>
  <si>
    <t xml:space="preserve">Rhodobacterale_jump15</t>
  </si>
  <si>
    <t xml:space="preserve">obligate aerobic|aerobic|NA</t>
  </si>
  <si>
    <t xml:space="preserve">Rhodobacterale_jump16</t>
  </si>
  <si>
    <t xml:space="preserve">Rhodobacterale_jump17</t>
  </si>
  <si>
    <t xml:space="preserve">Rhodobacterale_jump18</t>
  </si>
  <si>
    <t xml:space="preserve">NA|aerobic|aerobic|NA</t>
  </si>
  <si>
    <t xml:space="preserve">Rhodobacterale_jump19</t>
  </si>
  <si>
    <t xml:space="preserve">aerobic|NA|obligate aerobic|aerobic|aerobic|obligate aerobic</t>
  </si>
  <si>
    <t xml:space="preserve">NA|aerobic|aerobic|NA|aerobic|NA|NA|aerobic|aerobic|NA|NA|NA|facultative|NA|aerobic|NA|NA|obligate aerobic</t>
  </si>
  <si>
    <t xml:space="preserve">Rhodobacterale_jump2</t>
  </si>
  <si>
    <t xml:space="preserve">NA|NA|NA|NA|aerobic|NA|NA|NA|facultative|NA</t>
  </si>
  <si>
    <t xml:space="preserve">Rhodobacterale_jump20</t>
  </si>
  <si>
    <t xml:space="preserve">Rhodobacterale_jump21</t>
  </si>
  <si>
    <t xml:space="preserve">Rhodobacterale_jump22</t>
  </si>
  <si>
    <t xml:space="preserve">obligate aerobic|aerobic|aerobic|NA|NA</t>
  </si>
  <si>
    <t xml:space="preserve">Rhodobacterale_jump23</t>
  </si>
  <si>
    <t xml:space="preserve">NA|NA|NA|facultative|obligate aerobic|aerobic|NA|NA|facultative|aerobic</t>
  </si>
  <si>
    <t xml:space="preserve">Rhodobacterale_jump24</t>
  </si>
  <si>
    <t xml:space="preserve">Rhodobacterale_jump25</t>
  </si>
  <si>
    <t xml:space="preserve">NA|obligate aerobic|aerobic|NA|NA|NA|aerobic|NA|NA|NA|NA|NA|obligate aerobic|aerobic|aerobic|NA|NA|NA|obligate aerobic|aerobic|aerobic|aerobic|NA|NA|NA|aerobic|NA|aerobic|NA|NA|NA|NA|NA|aerobic|aerobic|aerobic|obligate aerobic|NA|NA|NA|NA|aerobic|NA|NA|aerobic|NA|NA|aerobic|NA|aerobic|aerobic|NA|NA|NA|NA|facultative|obligate aerobic|NA|NA</t>
  </si>
  <si>
    <t xml:space="preserve">NA|aerobic|NA|NA|aerobic|aerobic|NA|NA|NA|NA|aerobic|NA|NA|NA|aerobic|NA|NA|NA|NA|aerobic|NA|NA|NA|NA|NA|NA|NA|obligate aerobic|NA|NA|aerobic|NA|obligate aerobic|NA|NA|obligate aerobic|aerobic|aerobic|NA|NA|obligate aerobic|NA|NA|NA|NA|obligate aerobic|NA|aerobic|facultative|NA|obligate aerobic|aerobic|NA|obligate aerobic|NA|NA|NA|NA|aerobic|NA|aerobic|NA|NA|obligate aerobic</t>
  </si>
  <si>
    <t xml:space="preserve">Rhodobacterale_jump26</t>
  </si>
  <si>
    <t xml:space="preserve">NA|aerobic|NA|NA|aerobic|NA|aerobic|aerobic|NA|NA|NA|NA</t>
  </si>
  <si>
    <t xml:space="preserve">Rhodobacterale_jump27</t>
  </si>
  <si>
    <t xml:space="preserve">Rhodobacterale_jump3</t>
  </si>
  <si>
    <t xml:space="preserve">NA|NA|NA|aerobic|NA</t>
  </si>
  <si>
    <t xml:space="preserve">Rhodobacterale_jump4</t>
  </si>
  <si>
    <t xml:space="preserve">NA|aerobic|NA|NA|NA|aerobic|NA|aerobic|NA</t>
  </si>
  <si>
    <t xml:space="preserve">facultative|aerobic|NA|NA|NA|NA|NA|NA|NA|NA|NA|NA|facultative|facultative|NA|NA|NA|NA|NA|NA|NA|obligate aerobic|NA|NA|NA|NA|NA|NA|aerobic|aerobic|aerobic</t>
  </si>
  <si>
    <t xml:space="preserve">Rhodobacterale_jump5</t>
  </si>
  <si>
    <t xml:space="preserve">Rhodobacterale_jump6</t>
  </si>
  <si>
    <t xml:space="preserve">Rhodobacterale_jump7</t>
  </si>
  <si>
    <t xml:space="preserve">aerobic|NA|NA|NA|NA|NA|NA|NA|NA|NA|NA|NA|NA|NA|NA|NA|NA|NA|facultative|facultative|NA|NA|facultative|NA|obligate aerobic|NA|aerobic|obligate aerobic|NA|NA|NA|NA|NA|NA|NA|NA|NA|NA|aerobic|obligate aerobic|microaerophilic|aerobic|aerobic|NA|NA|aerobic|NA|aerobic|aerobic|obligate aerobic|aerobic|NA|NA|aerobic|obligate aerobic|NA|NA|NA|NA|NA|NA|NA|NA|NA|NA|NA|obligate aerobic|obligate aerobic|obligate aerobic|aerobic|NA|facultative|facultative|NA|microaerophilic|NA|facultative|aerobic|aerobic|aerobic|NA|NA|obligate aerobic|NA|obligate aerobic|NA|obligate aerobic|obligate aerobic|NA|obligate aerobic|NA|NA|obligate aerobic|NA|NA|NA|obligate aerobic|NA|NA|NA|obligate aerobic|NA|NA|NA|NA|NA|NA|NA|NA|obligate aerobic|NA|NA|aerobic|NA|NA|NA|NA|NA|NA|NA|NA|NA|NA|obligate aerobic|NA|NA</t>
  </si>
  <si>
    <t xml:space="preserve">Rhodobacterale_jump8</t>
  </si>
  <si>
    <t xml:space="preserve">NA|NA|NA|NA|NA|NA|NA|NA|NA</t>
  </si>
  <si>
    <t xml:space="preserve">NA|NA|NA|NA|NA|NA|NA|NA|NA|NA|NA|NA|NA|NA|NA|NA|facultative|facultative|NA|NA|facultative|NA|obligate aerobic|NA|aerobic|obligate aerobic|NA|NA|NA|NA|NA|NA|NA|NA|NA|NA|aerobic|obligate aerobic|microaerophilic|aerobic|aerobic|NA|NA|aerobic|NA|aerobic|aerobic|obligate aerobic|aerobic|NA|NA|aerobic|obligate aerobic|NA|NA|NA|NA|NA|NA|NA|NA|NA|NA|NA|obligate aerobic|obligate aerobic|obligate aerobic|aerobic|NA|facultative|facultative|NA|microaerophilic|NA|facultative|aerobic|aerobic|aerobic|NA|NA|obligate aerobic|NA|obligate aerobic|NA|obligate aerobic|obligate aerobic|NA|obligate aerobic|NA|NA|obligate aerobic|NA|NA|NA|obligate aerobic|NA|NA|NA|obligate aerobic|NA|NA|NA|NA|NA|NA|NA|NA|obligate aerobic|NA|NA|aerobic|NA|NA|NA|NA|NA|NA|NA|NA|NA|NA</t>
  </si>
  <si>
    <t xml:space="preserve">Rhodobacterale_jump9</t>
  </si>
  <si>
    <t xml:space="preserve">Sphingomonadale_jump1</t>
  </si>
  <si>
    <t xml:space="preserve">NA|NA|NA|NA|NA|aerobic|aerobic|NA|aerobic|aerobic|NA|NA|NA|NA|NA|aerobic|NA|NA|NA|obligate aerobic|NA|NA|NA|aerobic|NA|aerobic|aerobic|NA|NA|facultative|NA|NA|aerobic|NA|NA|NA|NA|NA|NA|NA|NA|obligate aerobic|NA|NA|NA|aerobic|NA|NA|NA|NA|aerobic|NA|aerobic|obligate aerobic|NA|aerobic|NA|NA|obligate aerobic|NA|obligate aerobic|obligate aerobic|aerobic|NA|NA|NA|aerobic|NA|aerobic|aerobic|aerobic|obligate aerobic|NA|NA|aerobic|aerobic|aerobic|aerobic|NA|NA|aerobic|NA|NA|NA|NA|NA|NA|NA|obligate aerobic|aerobic|NA|NA|aerobic|NA|NA|NA|NA|NA|aerobic|aerobic|NA|NA|obligate aerobic|anaerobic|anaerobic|NA|obligate aerobic|aerobic|NA|aerobic|NA|anaerobic|NA|obligate aerobic|NA|NA|aerobic|NA|aerobic|NA|aerobic|NA|obligate aerobic|obligate aerobic|NA|NA|obligate aerobic|NA|NA|NA|obligate aerobic|NA|NA|NA|NA|NA|NA|NA|NA|aerobic|obligate aerobic|NA|NA|obligate aerobic|obligate aerobic|aerobic|NA|obligate aerobic|NA|aerobic|aerobic|aerobic|NA|aerobic|NA|aerobic|obligate aerobic|aerobic|NA|NA|obligate aerobic|aerobic|NA|NA|obligate aerobic|NA|NA|aerobic|NA|aerobic|obligate aerobic|NA|NA|NA|NA|NA|NA|aerobic|aerobic|NA|aerobic|aerobic|aerobic|aerobic|NA|NA|NA|NA|NA|NA|NA|microaerophilic|NA|obligate aerobic|obligate aerobic|obligate aerobic|NA|NA|NA|NA|NA|NA|NA|NA|NA|NA|NA|NA|NA|NA|aerobic|NA|NA|NA|NA|NA|NA|NA|NA|NA|NA|NA|aerobic|NA|aerobic|NA|NA|NA|NA|NA|aerobic|NA|aerobic|NA|aerobic|NA|NA|obligate aerobic|NA|NA|obligate aerobic|NA|aerobic</t>
  </si>
  <si>
    <t xml:space="preserve">NA|obligate aerobic|aerobic|NA</t>
  </si>
  <si>
    <t xml:space="preserve">Sphingomonadale_jump10</t>
  </si>
  <si>
    <t xml:space="preserve">Sphingomonadale_jump11</t>
  </si>
  <si>
    <t xml:space="preserve">Sphingomonadale_jump2</t>
  </si>
  <si>
    <t xml:space="preserve">facultative|facultative</t>
  </si>
  <si>
    <t xml:space="preserve">NA|aerobic|aerobic|NA|NA|NA|NA|NA|aerobic|NA|NA|NA|obligate aerobic</t>
  </si>
  <si>
    <t xml:space="preserve">Sphingomonadale_jump3</t>
  </si>
  <si>
    <t xml:space="preserve">Sphingomonadale_jump4</t>
  </si>
  <si>
    <t xml:space="preserve">Sphingomonadale_jump5</t>
  </si>
  <si>
    <t xml:space="preserve">Sphingomonadale_jump6</t>
  </si>
  <si>
    <t xml:space="preserve">Sphingomonadale_jump7</t>
  </si>
  <si>
    <t xml:space="preserve">Sphingomonadale_jump8</t>
  </si>
  <si>
    <t xml:space="preserve">Sphingomonadale_jump9</t>
  </si>
</sst>
</file>

<file path=xl/styles.xml><?xml version="1.0" encoding="utf-8"?>
<styleSheet xmlns="http://schemas.openxmlformats.org/spreadsheetml/2006/main">
  <numFmts count="3">
    <numFmt numFmtId="164" formatCode="General"/>
    <numFmt numFmtId="165" formatCode="0.00E+00"/>
    <numFmt numFmtId="166" formatCode="General"/>
  </numFmts>
  <fonts count="23">
    <font>
      <sz val="10"/>
      <name val="Arial"/>
      <family val="2"/>
      <charset val="1"/>
    </font>
    <font>
      <sz val="10"/>
      <name val="Arial"/>
      <family val="0"/>
    </font>
    <font>
      <sz val="10"/>
      <name val="Arial"/>
      <family val="0"/>
    </font>
    <font>
      <sz val="10"/>
      <name val="Arial"/>
      <family val="0"/>
    </font>
    <font>
      <b val="true"/>
      <sz val="12"/>
      <name val="Arial"/>
      <family val="1"/>
    </font>
    <font>
      <sz val="12"/>
      <name val="Arial"/>
      <family val="1"/>
    </font>
    <font>
      <b val="true"/>
      <sz val="12"/>
      <name val="Arial"/>
      <family val="2"/>
      <charset val="1"/>
    </font>
    <font>
      <sz val="12"/>
      <name val="Arial"/>
      <family val="2"/>
      <charset val="1"/>
    </font>
    <font>
      <b val="true"/>
      <sz val="10"/>
      <name val="Arial"/>
      <family val="2"/>
      <charset val="1"/>
    </font>
    <font>
      <b val="true"/>
      <sz val="10"/>
      <name val="Arial"/>
      <family val="1"/>
      <charset val="1"/>
    </font>
    <font>
      <sz val="10"/>
      <name val="Arial"/>
      <family val="1"/>
      <charset val="1"/>
    </font>
    <font>
      <sz val="10"/>
      <name val="Arial"/>
      <family val="1"/>
    </font>
    <font>
      <vertAlign val="superscript"/>
      <sz val="10"/>
      <name val="Arial"/>
      <family val="1"/>
    </font>
    <font>
      <i val="true"/>
      <sz val="10"/>
      <name val="Arial"/>
      <family val="1"/>
      <charset val="1"/>
    </font>
    <font>
      <vertAlign val="superscript"/>
      <sz val="10"/>
      <name val="Arial"/>
      <family val="1"/>
      <charset val="1"/>
    </font>
    <font>
      <sz val="10"/>
      <color rgb="FF000000"/>
      <name val="Arial"/>
      <family val="1"/>
    </font>
    <font>
      <sz val="10"/>
      <color rgb="FF000000"/>
      <name val="Arial"/>
      <family val="1"/>
      <charset val="1"/>
    </font>
    <font>
      <b val="true"/>
      <i val="true"/>
      <sz val="10"/>
      <name val="Arial"/>
      <family val="1"/>
      <charset val="1"/>
    </font>
    <font>
      <b val="true"/>
      <sz val="10"/>
      <name val="Arial"/>
      <family val="1"/>
    </font>
    <font>
      <sz val="12"/>
      <color rgb="FF000000"/>
      <name val="Arial"/>
      <family val="2"/>
      <charset val="1"/>
    </font>
    <font>
      <sz val="10"/>
      <name val="Arial"/>
      <family val="2"/>
    </font>
    <font>
      <sz val="10"/>
      <color rgb="FF0000FF"/>
      <name val="Arial"/>
      <family val="2"/>
      <charset val="1"/>
    </font>
    <font>
      <sz val="12"/>
      <color rgb="FF0000FF"/>
      <name val="Arial"/>
      <family val="1"/>
      <charset val="1"/>
    </font>
  </fonts>
  <fills count="2">
    <fill>
      <patternFill patternType="none"/>
    </fill>
    <fill>
      <patternFill patternType="gray125"/>
    </fill>
  </fills>
  <borders count="8">
    <border diagonalUp="false" diagonalDown="false">
      <left/>
      <right/>
      <top/>
      <bottom/>
      <diagonal/>
    </border>
    <border diagonalUp="false" diagonalDown="false">
      <left style="hair"/>
      <right/>
      <top style="hair"/>
      <bottom style="hair"/>
      <diagonal/>
    </border>
    <border diagonalUp="false" diagonalDown="false">
      <left style="hair"/>
      <right style="hair"/>
      <top style="hair"/>
      <bottom style="hair"/>
      <diagonal/>
    </border>
    <border diagonalUp="false" diagonalDown="false">
      <left style="hair"/>
      <right/>
      <top/>
      <bottom style="hair"/>
      <diagonal/>
    </border>
    <border diagonalUp="false" diagonalDown="false">
      <left style="hair"/>
      <right style="hair"/>
      <top/>
      <bottom style="hair"/>
      <diagonal/>
    </border>
    <border diagonalUp="false" diagonalDown="false">
      <left style="hair">
        <color rgb="FF000001"/>
      </left>
      <right/>
      <top style="hair">
        <color rgb="FF000001"/>
      </top>
      <bottom style="hair">
        <color rgb="FF000001"/>
      </bottom>
      <diagonal/>
    </border>
    <border diagonalUp="false" diagonalDown="false">
      <left style="hair">
        <color rgb="FF000001"/>
      </left>
      <right style="hair">
        <color rgb="FF000001"/>
      </right>
      <top style="hair">
        <color rgb="FF000001"/>
      </top>
      <bottom style="hair">
        <color rgb="FF000001"/>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left" vertical="bottom" textRotation="0" wrapText="false" indent="0" shrinkToFit="false"/>
      <protection locked="true" hidden="false"/>
    </xf>
    <xf numFmtId="164" fontId="0" fillId="0" borderId="3" xfId="0" applyFont="true" applyBorder="true" applyAlignment="true" applyProtection="false">
      <alignment horizontal="left"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17" fillId="0" borderId="5" xfId="0" applyFont="true" applyBorder="true" applyAlignment="true" applyProtection="false">
      <alignment horizontal="center"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true" indent="0" shrinkToFit="false"/>
      <protection locked="true" hidden="false"/>
    </xf>
    <xf numFmtId="164" fontId="8" fillId="0" borderId="6" xfId="0" applyFont="true" applyBorder="true" applyAlignment="true" applyProtection="false">
      <alignment horizontal="center" vertical="bottom" textRotation="0" wrapText="true" indent="0" shrinkToFit="false"/>
      <protection locked="true" hidden="false"/>
    </xf>
    <xf numFmtId="164" fontId="8" fillId="0" borderId="2" xfId="0" applyFont="true" applyBorder="true" applyAlignment="true" applyProtection="false">
      <alignment horizontal="center" vertical="bottom" textRotation="0" wrapText="true" indent="0" shrinkToFit="false"/>
      <protection locked="true" hidden="false"/>
    </xf>
    <xf numFmtId="164" fontId="0" fillId="0" borderId="5"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5" fontId="0"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1" xfId="0" applyFont="true" applyBorder="true" applyAlignment="true" applyProtection="false">
      <alignment horizontal="center" vertical="bottom" textRotation="0" wrapText="true" indent="0" shrinkToFit="false"/>
      <protection locked="true" hidden="false"/>
    </xf>
    <xf numFmtId="164" fontId="8" fillId="0" borderId="7" xfId="0" applyFont="true" applyBorder="true" applyAlignment="true" applyProtection="false">
      <alignment horizontal="center" vertical="bottom" textRotation="0" wrapText="true" indent="0" shrinkToFit="false"/>
      <protection locked="true" hidden="false"/>
    </xf>
    <xf numFmtId="164" fontId="0" fillId="0" borderId="3" xfId="0" applyFont="true" applyBorder="true" applyAlignment="true" applyProtection="false">
      <alignment horizontal="center" vertical="bottom" textRotation="0" wrapText="true" indent="0" shrinkToFit="false"/>
      <protection locked="true" hidden="false"/>
    </xf>
    <xf numFmtId="164" fontId="0" fillId="0" borderId="7" xfId="0" applyFont="false" applyBorder="true" applyAlignment="true" applyProtection="false">
      <alignment horizontal="center"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true" applyProtection="false">
      <alignment horizontal="center" vertical="bottom" textRotation="0" wrapText="true" indent="0" shrinkToFit="false"/>
      <protection locked="true" hidden="false"/>
    </xf>
    <xf numFmtId="166" fontId="0" fillId="0" borderId="2" xfId="0" applyFont="true" applyBorder="true" applyAlignment="true" applyProtection="false">
      <alignment horizontal="center" vertical="bottom" textRotation="0" wrapText="tru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4" fontId="21" fillId="0" borderId="3" xfId="0" applyFont="true" applyBorder="true" applyAlignment="true" applyProtection="false">
      <alignment horizontal="general" vertical="bottom" textRotation="0" wrapText="true" indent="0" shrinkToFit="false"/>
      <protection locked="true" hidden="false"/>
    </xf>
    <xf numFmtId="164" fontId="22" fillId="0" borderId="3" xfId="0" applyFont="true" applyBorder="tru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8" fillId="0" borderId="7" xfId="0" applyFont="true" applyBorder="true" applyAlignment="fals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4.xml.rels><?xml version="1.0" encoding="UTF-8"?>
<Relationships xmlns="http://schemas.openxmlformats.org/package/2006/relationships"><Relationship Id="rId1" Type="http://schemas.openxmlformats.org/officeDocument/2006/relationships/hyperlink" Target="https://www.ncbi.nlm.nih.gov/biosample/SAMN03396709/" TargetMode="External"/><Relationship Id="rId2" Type="http://schemas.openxmlformats.org/officeDocument/2006/relationships/hyperlink" Target="https://www.ncbi.nlm.nih.gov/pubmed/20833882"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21" activeCellId="0" sqref="E21"/>
    </sheetView>
  </sheetViews>
  <sheetFormatPr defaultColWidth="11.70703125" defaultRowHeight="12.8" zeroHeight="false" outlineLevelRow="0" outlineLevelCol="0"/>
  <cols>
    <col collapsed="false" customWidth="true" hidden="false" outlineLevel="0" max="1" min="1" style="0" width="22.67"/>
    <col collapsed="false" customWidth="true" hidden="false" outlineLevel="0" max="9" min="2" style="0" width="18.28"/>
  </cols>
  <sheetData>
    <row r="1" customFormat="false" ht="41.6" hidden="false" customHeight="true" outlineLevel="0" collapsed="false">
      <c r="A1" s="1" t="s">
        <v>0</v>
      </c>
      <c r="B1" s="1"/>
      <c r="C1" s="1"/>
      <c r="D1" s="1"/>
      <c r="E1" s="1"/>
      <c r="F1" s="1"/>
      <c r="G1" s="2"/>
      <c r="H1" s="2"/>
      <c r="I1" s="3"/>
      <c r="J1" s="3"/>
    </row>
    <row r="2" customFormat="false" ht="15" hidden="false" customHeight="false" outlineLevel="0" collapsed="false">
      <c r="A2" s="4" t="s">
        <v>1</v>
      </c>
      <c r="B2" s="2" t="s">
        <v>2</v>
      </c>
      <c r="C2" s="2" t="s">
        <v>3</v>
      </c>
      <c r="D2" s="2" t="s">
        <v>4</v>
      </c>
      <c r="E2" s="2" t="s">
        <v>5</v>
      </c>
      <c r="F2" s="2" t="s">
        <v>6</v>
      </c>
      <c r="G2" s="2" t="s">
        <v>7</v>
      </c>
      <c r="H2" s="2" t="s">
        <v>8</v>
      </c>
      <c r="I2" s="3" t="s">
        <v>9</v>
      </c>
      <c r="J2" s="3" t="s">
        <v>10</v>
      </c>
    </row>
    <row r="3" customFormat="false" ht="15" hidden="false" customHeight="false" outlineLevel="0" collapsed="false">
      <c r="A3" s="5" t="s">
        <v>11</v>
      </c>
      <c r="B3" s="6" t="n">
        <v>0.75</v>
      </c>
      <c r="C3" s="6" t="n">
        <v>36</v>
      </c>
      <c r="D3" s="6" t="n">
        <v>49</v>
      </c>
      <c r="E3" s="6" t="n">
        <v>0.92</v>
      </c>
      <c r="F3" s="6" t="n">
        <v>0.81</v>
      </c>
      <c r="G3" s="6" t="n">
        <v>1</v>
      </c>
      <c r="H3" s="6" t="n">
        <v>0.33</v>
      </c>
      <c r="I3" s="6" t="n">
        <v>0.28</v>
      </c>
      <c r="J3" s="6" t="n">
        <v>0.42</v>
      </c>
    </row>
    <row r="4" customFormat="false" ht="15" hidden="false" customHeight="false" outlineLevel="0" collapsed="false">
      <c r="A4" s="5" t="s">
        <v>12</v>
      </c>
      <c r="B4" s="6" t="n">
        <v>0.75</v>
      </c>
      <c r="C4" s="6" t="n">
        <v>78</v>
      </c>
      <c r="D4" s="6" t="n">
        <v>110</v>
      </c>
      <c r="E4" s="6" t="n">
        <v>0.94</v>
      </c>
      <c r="F4" s="6" t="n">
        <v>0.88</v>
      </c>
      <c r="G4" s="6" t="n">
        <v>1</v>
      </c>
      <c r="H4" s="6" t="n">
        <v>0.37</v>
      </c>
      <c r="I4" s="6" t="n">
        <v>0.26</v>
      </c>
      <c r="J4" s="6" t="n">
        <v>0.42</v>
      </c>
    </row>
    <row r="5" customFormat="false" ht="15" hidden="false" customHeight="false" outlineLevel="0" collapsed="false">
      <c r="A5" s="5" t="s">
        <v>13</v>
      </c>
      <c r="B5" s="6" t="n">
        <v>0.75</v>
      </c>
      <c r="C5" s="6" t="n">
        <v>81</v>
      </c>
      <c r="D5" s="6" t="n">
        <v>108</v>
      </c>
      <c r="E5" s="6" t="n">
        <v>0.91</v>
      </c>
      <c r="F5" s="6" t="n">
        <v>0.8</v>
      </c>
      <c r="G5" s="6" t="n">
        <v>0.97</v>
      </c>
      <c r="H5" s="6" t="n">
        <v>0.32</v>
      </c>
      <c r="I5" s="6" t="n">
        <v>0.25</v>
      </c>
      <c r="J5" s="6" t="n">
        <v>0.39</v>
      </c>
    </row>
    <row r="6" customFormat="false" ht="15" hidden="false" customHeight="false" outlineLevel="0" collapsed="false">
      <c r="A6" s="5" t="s">
        <v>14</v>
      </c>
      <c r="B6" s="6" t="n">
        <v>0.95</v>
      </c>
      <c r="C6" s="6" t="n">
        <v>73</v>
      </c>
      <c r="D6" s="6" t="n">
        <v>96</v>
      </c>
      <c r="E6" s="6" t="n">
        <v>0.95</v>
      </c>
      <c r="F6" s="6" t="n">
        <v>0.86</v>
      </c>
      <c r="G6" s="6" t="n">
        <v>1</v>
      </c>
      <c r="H6" s="6" t="n">
        <v>0.09</v>
      </c>
      <c r="I6" s="6" t="n">
        <v>0.06</v>
      </c>
      <c r="J6" s="6" t="n">
        <v>0.15</v>
      </c>
    </row>
    <row r="7" customFormat="false" ht="15" hidden="false" customHeight="false" outlineLevel="0" collapsed="false">
      <c r="A7" s="5" t="s">
        <v>15</v>
      </c>
      <c r="B7" s="6" t="n">
        <v>0.95</v>
      </c>
      <c r="C7" s="6" t="n">
        <v>156</v>
      </c>
      <c r="D7" s="6" t="n">
        <v>168</v>
      </c>
      <c r="E7" s="6" t="n">
        <v>0.95</v>
      </c>
      <c r="F7" s="6" t="n">
        <v>0.89</v>
      </c>
      <c r="G7" s="6" t="n">
        <v>1</v>
      </c>
      <c r="H7" s="6" t="n">
        <v>0.02</v>
      </c>
      <c r="I7" s="6" t="n">
        <v>0</v>
      </c>
      <c r="J7" s="6" t="n">
        <v>0.05</v>
      </c>
    </row>
    <row r="8" customFormat="false" ht="15" hidden="false" customHeight="false" outlineLevel="0" collapsed="false">
      <c r="A8" s="5" t="s">
        <v>16</v>
      </c>
      <c r="B8" s="6" t="n">
        <v>0.95</v>
      </c>
      <c r="C8" s="6" t="n">
        <v>66</v>
      </c>
      <c r="D8" s="6" t="n">
        <v>80</v>
      </c>
      <c r="E8" s="6" t="n">
        <v>0.93</v>
      </c>
      <c r="F8" s="6" t="n">
        <v>0.86</v>
      </c>
      <c r="G8" s="6" t="n">
        <v>1</v>
      </c>
      <c r="H8" s="6" t="n">
        <v>0.07</v>
      </c>
      <c r="I8" s="6" t="n">
        <v>0</v>
      </c>
      <c r="J8" s="6" t="n">
        <v>0.12</v>
      </c>
    </row>
    <row r="9" customFormat="false" ht="15" hidden="false" customHeight="false" outlineLevel="0" collapsed="false">
      <c r="A9" s="5" t="s">
        <v>17</v>
      </c>
      <c r="B9" s="6" t="n">
        <v>0.75</v>
      </c>
      <c r="C9" s="6" t="n">
        <v>220</v>
      </c>
      <c r="D9" s="6" t="n">
        <v>237</v>
      </c>
      <c r="E9" s="6" t="n">
        <v>0.92</v>
      </c>
      <c r="F9" s="6" t="n">
        <v>0.84</v>
      </c>
      <c r="G9" s="6" t="n">
        <v>0.96</v>
      </c>
      <c r="H9" s="6" t="n">
        <v>0.37</v>
      </c>
      <c r="I9" s="6" t="n">
        <v>0.32</v>
      </c>
      <c r="J9" s="6" t="n">
        <v>0.42</v>
      </c>
    </row>
    <row r="10" customFormat="false" ht="15" hidden="false" customHeight="false" outlineLevel="0" collapsed="false">
      <c r="A10" s="5" t="s">
        <v>18</v>
      </c>
      <c r="B10" s="6" t="n">
        <v>0.9</v>
      </c>
      <c r="C10" s="6" t="n">
        <v>176</v>
      </c>
      <c r="D10" s="6" t="n">
        <v>196</v>
      </c>
      <c r="E10" s="6" t="n">
        <v>0.97</v>
      </c>
      <c r="F10" s="6" t="n">
        <v>0.91</v>
      </c>
      <c r="G10" s="6" t="n">
        <v>1</v>
      </c>
      <c r="H10" s="6" t="n">
        <v>0.09</v>
      </c>
      <c r="I10" s="6" t="n">
        <v>0.06</v>
      </c>
      <c r="J10" s="6" t="n">
        <v>0.14</v>
      </c>
    </row>
    <row r="11" customFormat="false" ht="15" hidden="false" customHeight="false" outlineLevel="0" collapsed="false">
      <c r="A11" s="5" t="s">
        <v>19</v>
      </c>
      <c r="B11" s="6" t="n">
        <v>0.9</v>
      </c>
      <c r="C11" s="6" t="n">
        <v>114</v>
      </c>
      <c r="D11" s="6" t="n">
        <v>140</v>
      </c>
      <c r="E11" s="6" t="n">
        <v>0.95</v>
      </c>
      <c r="F11" s="6" t="n">
        <v>0.93</v>
      </c>
      <c r="G11" s="6" t="n">
        <v>0.96</v>
      </c>
      <c r="H11" s="6" t="n">
        <v>0.19</v>
      </c>
      <c r="I11" s="6" t="n">
        <v>0.17</v>
      </c>
      <c r="J11" s="6" t="n">
        <v>0.24</v>
      </c>
    </row>
    <row r="12" customFormat="false" ht="15" hidden="false" customHeight="false" outlineLevel="0" collapsed="false">
      <c r="A12" s="5" t="s">
        <v>20</v>
      </c>
      <c r="B12" s="6" t="n">
        <v>0.9</v>
      </c>
      <c r="C12" s="6" t="n">
        <v>252</v>
      </c>
      <c r="D12" s="6" t="n">
        <v>277</v>
      </c>
      <c r="E12" s="6" t="n">
        <v>0.97</v>
      </c>
      <c r="F12" s="6" t="n">
        <v>0.96</v>
      </c>
      <c r="G12" s="6" t="n">
        <v>1</v>
      </c>
      <c r="H12" s="6" t="n">
        <v>0.2</v>
      </c>
      <c r="I12" s="6" t="n">
        <v>0.17</v>
      </c>
      <c r="J12" s="6" t="n">
        <v>0.22</v>
      </c>
    </row>
  </sheetData>
  <mergeCells count="1">
    <mergeCell ref="A1:F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6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1" activeCellId="0" sqref="E1"/>
    </sheetView>
  </sheetViews>
  <sheetFormatPr defaultColWidth="11.72265625" defaultRowHeight="12.8" zeroHeight="false" outlineLevelRow="0" outlineLevelCol="0"/>
  <cols>
    <col collapsed="false" customWidth="true" hidden="false" outlineLevel="0" max="1" min="1" style="7" width="11.52"/>
    <col collapsed="false" customWidth="true" hidden="false" outlineLevel="0" max="2" min="2" style="0" width="34.52"/>
    <col collapsed="false" customWidth="true" hidden="false" outlineLevel="0" max="3" min="3" style="0" width="34.07"/>
    <col collapsed="false" customWidth="true" hidden="false" outlineLevel="0" max="4" min="4" style="0" width="45.48"/>
  </cols>
  <sheetData>
    <row r="1" customFormat="false" ht="68.3" hidden="false" customHeight="true" outlineLevel="0" collapsed="false">
      <c r="A1" s="1" t="s">
        <v>21</v>
      </c>
      <c r="B1" s="1"/>
      <c r="C1" s="1"/>
      <c r="D1" s="1"/>
    </row>
    <row r="2" customFormat="false" ht="12.8" hidden="false" customHeight="false" outlineLevel="0" collapsed="false">
      <c r="A2" s="8" t="s">
        <v>22</v>
      </c>
      <c r="B2" s="9" t="s">
        <v>23</v>
      </c>
      <c r="C2" s="9" t="s">
        <v>24</v>
      </c>
      <c r="D2" s="10" t="s">
        <v>25</v>
      </c>
    </row>
    <row r="3" customFormat="false" ht="12.8" hidden="false" customHeight="false" outlineLevel="0" collapsed="false">
      <c r="A3" s="11" t="s">
        <v>26</v>
      </c>
      <c r="B3" s="11"/>
      <c r="C3" s="11"/>
      <c r="D3" s="11"/>
    </row>
    <row r="4" customFormat="false" ht="12.8" hidden="false" customHeight="false" outlineLevel="0" collapsed="false">
      <c r="A4" s="12" t="n">
        <v>1</v>
      </c>
      <c r="B4" s="13" t="s">
        <v>27</v>
      </c>
      <c r="C4" s="13" t="s">
        <v>28</v>
      </c>
      <c r="D4" s="14" t="s">
        <v>29</v>
      </c>
    </row>
    <row r="5" customFormat="false" ht="12.8" hidden="false" customHeight="false" outlineLevel="0" collapsed="false">
      <c r="A5" s="12" t="n">
        <v>4</v>
      </c>
      <c r="B5" s="13" t="s">
        <v>30</v>
      </c>
      <c r="C5" s="13" t="s">
        <v>31</v>
      </c>
      <c r="D5" s="14"/>
    </row>
    <row r="6" customFormat="false" ht="12.8" hidden="false" customHeight="false" outlineLevel="0" collapsed="false">
      <c r="A6" s="12" t="n">
        <v>6</v>
      </c>
      <c r="B6" s="13" t="s">
        <v>32</v>
      </c>
      <c r="C6" s="13" t="s">
        <v>28</v>
      </c>
      <c r="D6" s="14" t="s">
        <v>29</v>
      </c>
    </row>
    <row r="7" customFormat="false" ht="12.8" hidden="false" customHeight="false" outlineLevel="0" collapsed="false">
      <c r="A7" s="12" t="n">
        <v>7</v>
      </c>
      <c r="B7" s="13" t="s">
        <v>33</v>
      </c>
      <c r="C7" s="13" t="s">
        <v>28</v>
      </c>
      <c r="D7" s="14" t="s">
        <v>29</v>
      </c>
    </row>
    <row r="8" customFormat="false" ht="12.8" hidden="false" customHeight="false" outlineLevel="0" collapsed="false">
      <c r="A8" s="12" t="n">
        <v>8</v>
      </c>
      <c r="B8" s="13" t="s">
        <v>34</v>
      </c>
      <c r="C8" s="13" t="s">
        <v>28</v>
      </c>
      <c r="D8" s="14" t="s">
        <v>29</v>
      </c>
    </row>
    <row r="9" customFormat="false" ht="12.8" hidden="false" customHeight="false" outlineLevel="0" collapsed="false">
      <c r="A9" s="12" t="n">
        <v>9</v>
      </c>
      <c r="B9" s="13" t="s">
        <v>35</v>
      </c>
      <c r="C9" s="13" t="s">
        <v>28</v>
      </c>
      <c r="D9" s="14" t="s">
        <v>29</v>
      </c>
    </row>
    <row r="10" customFormat="false" ht="12.8" hidden="false" customHeight="false" outlineLevel="0" collapsed="false">
      <c r="A10" s="12" t="n">
        <v>10</v>
      </c>
      <c r="B10" s="13" t="s">
        <v>36</v>
      </c>
      <c r="C10" s="13" t="s">
        <v>31</v>
      </c>
      <c r="D10" s="14"/>
    </row>
    <row r="11" customFormat="false" ht="12.8" hidden="false" customHeight="false" outlineLevel="0" collapsed="false">
      <c r="A11" s="12" t="n">
        <v>13</v>
      </c>
      <c r="B11" s="13" t="s">
        <v>37</v>
      </c>
      <c r="C11" s="13" t="s">
        <v>31</v>
      </c>
      <c r="D11" s="14"/>
    </row>
    <row r="12" customFormat="false" ht="12.8" hidden="false" customHeight="false" outlineLevel="0" collapsed="false">
      <c r="A12" s="12" t="n">
        <v>14</v>
      </c>
      <c r="B12" s="13" t="s">
        <v>38</v>
      </c>
      <c r="C12" s="13"/>
      <c r="D12" s="14"/>
    </row>
    <row r="13" customFormat="false" ht="12.8" hidden="false" customHeight="false" outlineLevel="0" collapsed="false">
      <c r="A13" s="12" t="n">
        <v>15</v>
      </c>
      <c r="B13" s="13" t="s">
        <v>39</v>
      </c>
      <c r="C13" s="13" t="s">
        <v>40</v>
      </c>
      <c r="D13" s="14"/>
    </row>
    <row r="14" customFormat="false" ht="12.8" hidden="false" customHeight="false" outlineLevel="0" collapsed="false">
      <c r="A14" s="12" t="n">
        <v>16</v>
      </c>
      <c r="B14" s="13" t="s">
        <v>41</v>
      </c>
      <c r="C14" s="13" t="s">
        <v>28</v>
      </c>
      <c r="D14" s="14" t="s">
        <v>29</v>
      </c>
    </row>
    <row r="15" customFormat="false" ht="12.8" hidden="false" customHeight="false" outlineLevel="0" collapsed="false">
      <c r="A15" s="12" t="n">
        <v>17</v>
      </c>
      <c r="B15" s="13" t="s">
        <v>42</v>
      </c>
      <c r="C15" s="13" t="s">
        <v>28</v>
      </c>
      <c r="D15" s="14" t="s">
        <v>43</v>
      </c>
    </row>
    <row r="16" customFormat="false" ht="12.8" hidden="false" customHeight="false" outlineLevel="0" collapsed="false">
      <c r="A16" s="12" t="n">
        <v>18</v>
      </c>
      <c r="B16" s="13" t="s">
        <v>44</v>
      </c>
      <c r="C16" s="13" t="s">
        <v>31</v>
      </c>
      <c r="D16" s="14"/>
    </row>
    <row r="17" customFormat="false" ht="12.8" hidden="false" customHeight="false" outlineLevel="0" collapsed="false">
      <c r="A17" s="12" t="n">
        <v>19</v>
      </c>
      <c r="B17" s="13" t="s">
        <v>45</v>
      </c>
      <c r="C17" s="13" t="s">
        <v>31</v>
      </c>
      <c r="D17" s="14"/>
    </row>
    <row r="18" customFormat="false" ht="12.8" hidden="false" customHeight="false" outlineLevel="0" collapsed="false">
      <c r="A18" s="12" t="n">
        <v>20</v>
      </c>
      <c r="B18" s="13" t="s">
        <v>46</v>
      </c>
      <c r="C18" s="13" t="s">
        <v>28</v>
      </c>
      <c r="D18" s="14" t="s">
        <v>47</v>
      </c>
    </row>
    <row r="19" customFormat="false" ht="12.8" hidden="false" customHeight="false" outlineLevel="0" collapsed="false">
      <c r="A19" s="12" t="n">
        <v>21</v>
      </c>
      <c r="B19" s="13" t="s">
        <v>48</v>
      </c>
      <c r="C19" s="13" t="s">
        <v>28</v>
      </c>
      <c r="D19" s="14" t="s">
        <v>49</v>
      </c>
    </row>
    <row r="20" customFormat="false" ht="12.8" hidden="false" customHeight="false" outlineLevel="0" collapsed="false">
      <c r="A20" s="12" t="n">
        <v>22</v>
      </c>
      <c r="B20" s="13" t="s">
        <v>50</v>
      </c>
      <c r="C20" s="13" t="s">
        <v>31</v>
      </c>
      <c r="D20" s="14"/>
    </row>
    <row r="21" customFormat="false" ht="12.8" hidden="false" customHeight="false" outlineLevel="0" collapsed="false">
      <c r="A21" s="12" t="n">
        <v>24</v>
      </c>
      <c r="B21" s="13" t="s">
        <v>51</v>
      </c>
      <c r="C21" s="13" t="s">
        <v>28</v>
      </c>
      <c r="D21" s="14" t="s">
        <v>47</v>
      </c>
    </row>
    <row r="22" customFormat="false" ht="12.8" hidden="false" customHeight="false" outlineLevel="0" collapsed="false">
      <c r="A22" s="12" t="n">
        <v>25</v>
      </c>
      <c r="B22" s="13" t="s">
        <v>52</v>
      </c>
      <c r="C22" s="13"/>
      <c r="D22" s="14"/>
    </row>
    <row r="23" customFormat="false" ht="12.8" hidden="false" customHeight="false" outlineLevel="0" collapsed="false">
      <c r="A23" s="12" t="n">
        <v>26</v>
      </c>
      <c r="B23" s="13" t="s">
        <v>53</v>
      </c>
      <c r="C23" s="13" t="s">
        <v>28</v>
      </c>
      <c r="D23" s="14" t="s">
        <v>54</v>
      </c>
    </row>
    <row r="24" customFormat="false" ht="12.8" hidden="false" customHeight="false" outlineLevel="0" collapsed="false">
      <c r="A24" s="12" t="n">
        <v>27</v>
      </c>
      <c r="B24" s="13" t="s">
        <v>55</v>
      </c>
      <c r="C24" s="13" t="s">
        <v>28</v>
      </c>
      <c r="D24" s="14" t="s">
        <v>56</v>
      </c>
    </row>
    <row r="25" customFormat="false" ht="12.8" hidden="false" customHeight="false" outlineLevel="0" collapsed="false">
      <c r="A25" s="12"/>
      <c r="B25" s="13"/>
      <c r="C25" s="13"/>
      <c r="D25" s="14"/>
    </row>
    <row r="26" customFormat="false" ht="12.8" hidden="false" customHeight="false" outlineLevel="0" collapsed="false">
      <c r="A26" s="11" t="s">
        <v>57</v>
      </c>
      <c r="B26" s="11"/>
      <c r="C26" s="11"/>
      <c r="D26" s="11"/>
    </row>
    <row r="27" customFormat="false" ht="12.8" hidden="false" customHeight="false" outlineLevel="0" collapsed="false">
      <c r="A27" s="12" t="n">
        <v>1</v>
      </c>
      <c r="B27" s="13" t="s">
        <v>58</v>
      </c>
      <c r="C27" s="13" t="s">
        <v>59</v>
      </c>
      <c r="D27" s="14"/>
    </row>
    <row r="28" customFormat="false" ht="12.8" hidden="false" customHeight="false" outlineLevel="0" collapsed="false">
      <c r="A28" s="12" t="n">
        <v>2</v>
      </c>
      <c r="B28" s="13" t="s">
        <v>60</v>
      </c>
      <c r="C28" s="13" t="s">
        <v>61</v>
      </c>
      <c r="D28" s="14"/>
    </row>
    <row r="29" customFormat="false" ht="12.8" hidden="false" customHeight="false" outlineLevel="0" collapsed="false">
      <c r="A29" s="12" t="n">
        <v>3</v>
      </c>
      <c r="B29" s="13" t="s">
        <v>62</v>
      </c>
      <c r="C29" s="13" t="s">
        <v>28</v>
      </c>
      <c r="D29" s="14" t="s">
        <v>47</v>
      </c>
    </row>
    <row r="30" customFormat="false" ht="12.8" hidden="false" customHeight="false" outlineLevel="0" collapsed="false">
      <c r="A30" s="12" t="n">
        <v>4</v>
      </c>
      <c r="B30" s="13" t="s">
        <v>63</v>
      </c>
      <c r="C30" s="13" t="s">
        <v>28</v>
      </c>
      <c r="D30" s="14" t="s">
        <v>56</v>
      </c>
    </row>
    <row r="31" customFormat="false" ht="12.8" hidden="false" customHeight="false" outlineLevel="0" collapsed="false">
      <c r="A31" s="12" t="n">
        <v>6</v>
      </c>
      <c r="B31" s="13" t="s">
        <v>64</v>
      </c>
      <c r="C31" s="13" t="s">
        <v>65</v>
      </c>
      <c r="D31" s="14" t="s">
        <v>56</v>
      </c>
    </row>
    <row r="32" customFormat="false" ht="12.8" hidden="false" customHeight="false" outlineLevel="0" collapsed="false">
      <c r="A32" s="12" t="n">
        <v>11</v>
      </c>
      <c r="B32" s="13" t="s">
        <v>66</v>
      </c>
      <c r="C32" s="13" t="s">
        <v>28</v>
      </c>
      <c r="D32" s="14" t="s">
        <v>47</v>
      </c>
    </row>
    <row r="33" customFormat="false" ht="12.8" hidden="false" customHeight="false" outlineLevel="0" collapsed="false">
      <c r="A33" s="12"/>
      <c r="B33" s="13"/>
      <c r="C33" s="13"/>
      <c r="D33" s="14"/>
    </row>
    <row r="34" customFormat="false" ht="12.8" hidden="false" customHeight="false" outlineLevel="0" collapsed="false">
      <c r="A34" s="11" t="s">
        <v>67</v>
      </c>
      <c r="B34" s="11"/>
      <c r="C34" s="11"/>
      <c r="D34" s="11"/>
    </row>
    <row r="35" customFormat="false" ht="12.8" hidden="false" customHeight="false" outlineLevel="0" collapsed="false">
      <c r="A35" s="12" t="n">
        <v>1</v>
      </c>
      <c r="B35" s="13" t="s">
        <v>68</v>
      </c>
      <c r="C35" s="13" t="s">
        <v>28</v>
      </c>
      <c r="D35" s="14" t="s">
        <v>47</v>
      </c>
    </row>
    <row r="36" customFormat="false" ht="12.8" hidden="false" customHeight="false" outlineLevel="0" collapsed="false">
      <c r="A36" s="12" t="n">
        <v>2</v>
      </c>
      <c r="B36" s="13" t="s">
        <v>69</v>
      </c>
      <c r="C36" s="13" t="s">
        <v>28</v>
      </c>
      <c r="D36" s="14" t="s">
        <v>56</v>
      </c>
    </row>
    <row r="37" customFormat="false" ht="12.8" hidden="false" customHeight="false" outlineLevel="0" collapsed="false">
      <c r="A37" s="12" t="n">
        <v>4</v>
      </c>
      <c r="B37" s="13" t="s">
        <v>70</v>
      </c>
      <c r="C37" s="13" t="s">
        <v>31</v>
      </c>
      <c r="D37" s="14"/>
    </row>
    <row r="38" customFormat="false" ht="12.8" hidden="false" customHeight="false" outlineLevel="0" collapsed="false">
      <c r="A38" s="12" t="n">
        <v>5</v>
      </c>
      <c r="B38" s="13" t="s">
        <v>71</v>
      </c>
      <c r="C38" s="13" t="s">
        <v>28</v>
      </c>
      <c r="D38" s="14" t="s">
        <v>72</v>
      </c>
    </row>
    <row r="39" customFormat="false" ht="12.8" hidden="false" customHeight="false" outlineLevel="0" collapsed="false">
      <c r="A39" s="12" t="n">
        <v>6</v>
      </c>
      <c r="B39" s="13" t="s">
        <v>73</v>
      </c>
      <c r="C39" s="13" t="s">
        <v>74</v>
      </c>
      <c r="D39" s="14"/>
    </row>
    <row r="40" customFormat="false" ht="12.8" hidden="false" customHeight="false" outlineLevel="0" collapsed="false">
      <c r="A40" s="12" t="n">
        <v>7</v>
      </c>
      <c r="B40" s="13" t="s">
        <v>75</v>
      </c>
      <c r="C40" s="13" t="s">
        <v>31</v>
      </c>
      <c r="D40" s="14"/>
    </row>
    <row r="41" customFormat="false" ht="12.8" hidden="false" customHeight="false" outlineLevel="0" collapsed="false">
      <c r="A41" s="12" t="n">
        <v>9</v>
      </c>
      <c r="B41" s="13" t="s">
        <v>76</v>
      </c>
      <c r="C41" s="13" t="s">
        <v>40</v>
      </c>
      <c r="D41" s="14"/>
    </row>
    <row r="42" customFormat="false" ht="12.8" hidden="false" customHeight="false" outlineLevel="0" collapsed="false">
      <c r="A42" s="12" t="n">
        <v>10</v>
      </c>
      <c r="B42" s="13" t="s">
        <v>77</v>
      </c>
      <c r="C42" s="13" t="s">
        <v>31</v>
      </c>
      <c r="D42" s="14"/>
    </row>
    <row r="43" customFormat="false" ht="12.8" hidden="false" customHeight="false" outlineLevel="0" collapsed="false">
      <c r="A43" s="12" t="n">
        <v>11</v>
      </c>
      <c r="B43" s="13" t="s">
        <v>78</v>
      </c>
      <c r="C43" s="13" t="s">
        <v>74</v>
      </c>
      <c r="D43" s="14"/>
    </row>
    <row r="44" customFormat="false" ht="12.8" hidden="false" customHeight="false" outlineLevel="0" collapsed="false">
      <c r="A44" s="12" t="n">
        <v>14</v>
      </c>
      <c r="B44" s="13" t="s">
        <v>79</v>
      </c>
      <c r="C44" s="13" t="s">
        <v>74</v>
      </c>
      <c r="D44" s="14"/>
    </row>
    <row r="45" customFormat="false" ht="12.8" hidden="false" customHeight="false" outlineLevel="0" collapsed="false">
      <c r="A45" s="12" t="n">
        <v>16</v>
      </c>
      <c r="B45" s="13" t="s">
        <v>80</v>
      </c>
      <c r="C45" s="13" t="s">
        <v>74</v>
      </c>
      <c r="D45" s="14"/>
    </row>
    <row r="46" customFormat="false" ht="12.8" hidden="false" customHeight="false" outlineLevel="0" collapsed="false">
      <c r="A46" s="12" t="n">
        <v>17</v>
      </c>
      <c r="B46" s="13" t="s">
        <v>81</v>
      </c>
      <c r="C46" s="13" t="s">
        <v>31</v>
      </c>
      <c r="D46" s="14"/>
    </row>
    <row r="47" customFormat="false" ht="12.8" hidden="false" customHeight="false" outlineLevel="0" collapsed="false">
      <c r="A47" s="12" t="n">
        <v>19</v>
      </c>
      <c r="B47" s="13" t="s">
        <v>82</v>
      </c>
      <c r="C47" s="13" t="s">
        <v>83</v>
      </c>
      <c r="D47" s="14"/>
    </row>
    <row r="48" customFormat="false" ht="12.8" hidden="false" customHeight="false" outlineLevel="0" collapsed="false">
      <c r="A48" s="12"/>
      <c r="B48" s="13"/>
      <c r="C48" s="13"/>
      <c r="D48" s="14"/>
    </row>
    <row r="49" customFormat="false" ht="12.8" hidden="false" customHeight="false" outlineLevel="0" collapsed="false">
      <c r="A49" s="11" t="s">
        <v>84</v>
      </c>
      <c r="B49" s="11"/>
      <c r="C49" s="11"/>
      <c r="D49" s="11"/>
    </row>
    <row r="50" customFormat="false" ht="12.8" hidden="false" customHeight="false" outlineLevel="0" collapsed="false">
      <c r="A50" s="12" t="n">
        <v>1</v>
      </c>
      <c r="B50" s="13" t="s">
        <v>85</v>
      </c>
      <c r="C50" s="13" t="s">
        <v>28</v>
      </c>
      <c r="D50" s="14" t="s">
        <v>47</v>
      </c>
    </row>
    <row r="51" customFormat="false" ht="12.8" hidden="false" customHeight="false" outlineLevel="0" collapsed="false">
      <c r="A51" s="12" t="n">
        <v>2</v>
      </c>
      <c r="B51" s="13" t="s">
        <v>86</v>
      </c>
      <c r="C51" s="13" t="s">
        <v>28</v>
      </c>
      <c r="D51" s="14" t="s">
        <v>47</v>
      </c>
    </row>
    <row r="52" customFormat="false" ht="12.8" hidden="false" customHeight="false" outlineLevel="0" collapsed="false">
      <c r="A52" s="12" t="n">
        <v>3</v>
      </c>
      <c r="B52" s="13" t="s">
        <v>87</v>
      </c>
      <c r="C52" s="13" t="s">
        <v>28</v>
      </c>
      <c r="D52" s="14" t="s">
        <v>47</v>
      </c>
    </row>
    <row r="53" customFormat="false" ht="12.8" hidden="false" customHeight="false" outlineLevel="0" collapsed="false">
      <c r="A53" s="12" t="n">
        <v>4</v>
      </c>
      <c r="B53" s="13" t="s">
        <v>88</v>
      </c>
      <c r="C53" s="13" t="s">
        <v>28</v>
      </c>
      <c r="D53" s="14" t="s">
        <v>47</v>
      </c>
    </row>
    <row r="54" customFormat="false" ht="12.8" hidden="false" customHeight="false" outlineLevel="0" collapsed="false">
      <c r="A54" s="12" t="n">
        <v>5</v>
      </c>
      <c r="B54" s="13" t="s">
        <v>89</v>
      </c>
      <c r="C54" s="13" t="s">
        <v>28</v>
      </c>
      <c r="D54" s="14" t="s">
        <v>47</v>
      </c>
    </row>
    <row r="55" customFormat="false" ht="12.8" hidden="false" customHeight="false" outlineLevel="0" collapsed="false">
      <c r="A55" s="12" t="n">
        <v>7</v>
      </c>
      <c r="B55" s="13" t="s">
        <v>90</v>
      </c>
      <c r="C55" s="13" t="s">
        <v>74</v>
      </c>
      <c r="D55" s="14"/>
    </row>
    <row r="56" customFormat="false" ht="12.8" hidden="false" customHeight="false" outlineLevel="0" collapsed="false">
      <c r="A56" s="12"/>
      <c r="B56" s="13"/>
      <c r="C56" s="13"/>
      <c r="D56" s="14"/>
    </row>
    <row r="57" customFormat="false" ht="12.8" hidden="false" customHeight="false" outlineLevel="0" collapsed="false">
      <c r="A57" s="11" t="s">
        <v>91</v>
      </c>
      <c r="B57" s="11"/>
      <c r="C57" s="11"/>
      <c r="D57" s="11"/>
    </row>
    <row r="58" customFormat="false" ht="12.8" hidden="false" customHeight="false" outlineLevel="0" collapsed="false">
      <c r="A58" s="12" t="n">
        <v>1</v>
      </c>
      <c r="B58" s="13" t="s">
        <v>92</v>
      </c>
      <c r="C58" s="13" t="s">
        <v>28</v>
      </c>
      <c r="D58" s="14" t="s">
        <v>47</v>
      </c>
    </row>
    <row r="59" customFormat="false" ht="12.8" hidden="false" customHeight="false" outlineLevel="0" collapsed="false">
      <c r="A59" s="12" t="n">
        <v>2</v>
      </c>
      <c r="B59" s="13" t="s">
        <v>93</v>
      </c>
      <c r="C59" s="13" t="s">
        <v>28</v>
      </c>
      <c r="D59" s="14" t="s">
        <v>94</v>
      </c>
    </row>
    <row r="60" customFormat="false" ht="12.8" hidden="false" customHeight="false" outlineLevel="0" collapsed="false">
      <c r="A60" s="12" t="n">
        <v>3</v>
      </c>
      <c r="B60" s="13" t="s">
        <v>95</v>
      </c>
      <c r="C60" s="13" t="s">
        <v>28</v>
      </c>
      <c r="D60" s="14" t="s">
        <v>47</v>
      </c>
    </row>
    <row r="61" customFormat="false" ht="12.8" hidden="false" customHeight="false" outlineLevel="0" collapsed="false">
      <c r="A61" s="12" t="n">
        <v>4</v>
      </c>
      <c r="B61" s="13" t="s">
        <v>96</v>
      </c>
      <c r="C61" s="13" t="s">
        <v>28</v>
      </c>
      <c r="D61" s="14" t="s">
        <v>97</v>
      </c>
    </row>
    <row r="62" customFormat="false" ht="12.8" hidden="false" customHeight="false" outlineLevel="0" collapsed="false">
      <c r="A62" s="12" t="n">
        <v>5</v>
      </c>
      <c r="B62" s="13" t="s">
        <v>98</v>
      </c>
      <c r="C62" s="13" t="s">
        <v>28</v>
      </c>
      <c r="D62" s="14" t="s">
        <v>47</v>
      </c>
    </row>
    <row r="63" customFormat="false" ht="12.8" hidden="false" customHeight="false" outlineLevel="0" collapsed="false">
      <c r="A63" s="12" t="n">
        <v>6</v>
      </c>
      <c r="B63" s="13" t="s">
        <v>99</v>
      </c>
      <c r="C63" s="13"/>
      <c r="D63" s="14"/>
    </row>
    <row r="64" customFormat="false" ht="12.8" hidden="false" customHeight="false" outlineLevel="0" collapsed="false">
      <c r="A64" s="12" t="n">
        <v>7</v>
      </c>
      <c r="B64" s="13" t="s">
        <v>100</v>
      </c>
      <c r="C64" s="13" t="s">
        <v>28</v>
      </c>
      <c r="D64" s="14" t="s">
        <v>47</v>
      </c>
    </row>
    <row r="65" customFormat="false" ht="12.8" hidden="false" customHeight="false" outlineLevel="0" collapsed="false">
      <c r="A65" s="12" t="n">
        <v>8</v>
      </c>
      <c r="B65" s="13" t="s">
        <v>101</v>
      </c>
      <c r="C65" s="13" t="s">
        <v>28</v>
      </c>
      <c r="D65" s="14" t="s">
        <v>47</v>
      </c>
    </row>
    <row r="66" customFormat="false" ht="12.8" hidden="false" customHeight="false" outlineLevel="0" collapsed="false">
      <c r="A66" s="12" t="n">
        <v>9</v>
      </c>
      <c r="B66" s="13" t="s">
        <v>102</v>
      </c>
      <c r="C66" s="13" t="s">
        <v>28</v>
      </c>
      <c r="D66" s="14" t="s">
        <v>47</v>
      </c>
    </row>
    <row r="67" customFormat="false" ht="12.8" hidden="false" customHeight="false" outlineLevel="0" collapsed="false">
      <c r="A67" s="12" t="n">
        <v>10</v>
      </c>
      <c r="B67" s="13" t="s">
        <v>103</v>
      </c>
      <c r="C67" s="13" t="s">
        <v>28</v>
      </c>
      <c r="D67" s="14" t="s">
        <v>47</v>
      </c>
    </row>
    <row r="68" customFormat="false" ht="12.8" hidden="false" customHeight="false" outlineLevel="0" collapsed="false">
      <c r="A68" s="12" t="n">
        <v>11</v>
      </c>
      <c r="B68" s="13" t="s">
        <v>104</v>
      </c>
      <c r="C68" s="13" t="s">
        <v>28</v>
      </c>
      <c r="D68" s="14" t="s">
        <v>47</v>
      </c>
    </row>
    <row r="69" customFormat="false" ht="12.8" hidden="false" customHeight="false" outlineLevel="0" collapsed="false">
      <c r="A69" s="12" t="n">
        <v>12</v>
      </c>
      <c r="B69" s="13" t="s">
        <v>105</v>
      </c>
      <c r="C69" s="13" t="s">
        <v>28</v>
      </c>
      <c r="D69" s="14" t="s">
        <v>47</v>
      </c>
    </row>
    <row r="70" customFormat="false" ht="12.8" hidden="false" customHeight="false" outlineLevel="0" collapsed="false">
      <c r="A70" s="12" t="n">
        <v>13</v>
      </c>
      <c r="B70" s="13" t="s">
        <v>106</v>
      </c>
      <c r="C70" s="13" t="s">
        <v>28</v>
      </c>
      <c r="D70" s="14" t="s">
        <v>47</v>
      </c>
    </row>
    <row r="71" customFormat="false" ht="12.8" hidden="false" customHeight="false" outlineLevel="0" collapsed="false">
      <c r="A71" s="12" t="n">
        <v>14</v>
      </c>
      <c r="B71" s="13" t="s">
        <v>107</v>
      </c>
      <c r="C71" s="13" t="s">
        <v>28</v>
      </c>
      <c r="D71" s="14" t="s">
        <v>47</v>
      </c>
    </row>
    <row r="72" customFormat="false" ht="12.8" hidden="false" customHeight="false" outlineLevel="0" collapsed="false">
      <c r="A72" s="12" t="n">
        <v>15</v>
      </c>
      <c r="B72" s="13" t="s">
        <v>108</v>
      </c>
      <c r="C72" s="13" t="s">
        <v>28</v>
      </c>
      <c r="D72" s="14" t="s">
        <v>43</v>
      </c>
    </row>
    <row r="73" customFormat="false" ht="12.8" hidden="false" customHeight="false" outlineLevel="0" collapsed="false">
      <c r="A73" s="12" t="n">
        <v>16</v>
      </c>
      <c r="B73" s="13" t="s">
        <v>109</v>
      </c>
      <c r="C73" s="13" t="s">
        <v>28</v>
      </c>
      <c r="D73" s="14" t="s">
        <v>47</v>
      </c>
    </row>
    <row r="74" customFormat="false" ht="12.8" hidden="false" customHeight="false" outlineLevel="0" collapsed="false">
      <c r="A74" s="12" t="n">
        <v>17</v>
      </c>
      <c r="B74" s="13" t="s">
        <v>110</v>
      </c>
      <c r="C74" s="13" t="s">
        <v>28</v>
      </c>
      <c r="D74" s="14" t="s">
        <v>47</v>
      </c>
    </row>
    <row r="75" customFormat="false" ht="12.8" hidden="false" customHeight="false" outlineLevel="0" collapsed="false">
      <c r="A75" s="12" t="n">
        <v>18</v>
      </c>
      <c r="B75" s="13" t="s">
        <v>111</v>
      </c>
      <c r="C75" s="13" t="s">
        <v>28</v>
      </c>
      <c r="D75" s="14" t="s">
        <v>47</v>
      </c>
    </row>
    <row r="76" customFormat="false" ht="12.8" hidden="false" customHeight="false" outlineLevel="0" collapsed="false">
      <c r="A76" s="12" t="n">
        <v>19</v>
      </c>
      <c r="B76" s="13" t="s">
        <v>112</v>
      </c>
      <c r="C76" s="13" t="s">
        <v>28</v>
      </c>
      <c r="D76" s="14" t="s">
        <v>113</v>
      </c>
    </row>
    <row r="77" customFormat="false" ht="12.8" hidden="false" customHeight="false" outlineLevel="0" collapsed="false">
      <c r="A77" s="12" t="n">
        <v>20</v>
      </c>
      <c r="B77" s="13" t="s">
        <v>114</v>
      </c>
      <c r="C77" s="13" t="s">
        <v>28</v>
      </c>
      <c r="D77" s="14" t="s">
        <v>113</v>
      </c>
    </row>
    <row r="78" customFormat="false" ht="12.8" hidden="false" customHeight="false" outlineLevel="0" collapsed="false">
      <c r="A78" s="12" t="n">
        <v>21</v>
      </c>
      <c r="B78" s="13" t="s">
        <v>115</v>
      </c>
      <c r="C78" s="13" t="s">
        <v>28</v>
      </c>
      <c r="D78" s="14" t="s">
        <v>47</v>
      </c>
    </row>
    <row r="79" customFormat="false" ht="12.8" hidden="false" customHeight="false" outlineLevel="0" collapsed="false">
      <c r="A79" s="12" t="n">
        <v>22</v>
      </c>
      <c r="B79" s="13" t="s">
        <v>116</v>
      </c>
      <c r="C79" s="13" t="s">
        <v>28</v>
      </c>
      <c r="D79" s="14" t="s">
        <v>47</v>
      </c>
    </row>
    <row r="80" customFormat="false" ht="12.8" hidden="false" customHeight="false" outlineLevel="0" collapsed="false">
      <c r="A80" s="12" t="n">
        <v>23</v>
      </c>
      <c r="B80" s="13" t="s">
        <v>117</v>
      </c>
      <c r="C80" s="13" t="s">
        <v>118</v>
      </c>
      <c r="D80" s="14" t="s">
        <v>119</v>
      </c>
    </row>
    <row r="81" customFormat="false" ht="12.8" hidden="false" customHeight="false" outlineLevel="0" collapsed="false">
      <c r="A81" s="12" t="n">
        <v>24</v>
      </c>
      <c r="B81" s="13" t="s">
        <v>120</v>
      </c>
      <c r="C81" s="13" t="s">
        <v>118</v>
      </c>
      <c r="D81" s="14" t="s">
        <v>119</v>
      </c>
    </row>
    <row r="82" customFormat="false" ht="12.8" hidden="false" customHeight="false" outlineLevel="0" collapsed="false">
      <c r="A82" s="12" t="n">
        <v>25</v>
      </c>
      <c r="B82" s="13" t="s">
        <v>121</v>
      </c>
      <c r="C82" s="13" t="s">
        <v>83</v>
      </c>
      <c r="D82" s="14"/>
    </row>
    <row r="83" customFormat="false" ht="12.8" hidden="false" customHeight="false" outlineLevel="0" collapsed="false">
      <c r="A83" s="12" t="n">
        <v>26</v>
      </c>
      <c r="B83" s="13" t="s">
        <v>122</v>
      </c>
      <c r="C83" s="13" t="s">
        <v>28</v>
      </c>
      <c r="D83" s="14" t="s">
        <v>47</v>
      </c>
    </row>
    <row r="84" customFormat="false" ht="12.8" hidden="false" customHeight="false" outlineLevel="0" collapsed="false">
      <c r="A84" s="12" t="n">
        <v>27</v>
      </c>
      <c r="B84" s="13" t="s">
        <v>123</v>
      </c>
      <c r="C84" s="13" t="s">
        <v>28</v>
      </c>
      <c r="D84" s="14" t="s">
        <v>47</v>
      </c>
    </row>
    <row r="85" customFormat="false" ht="12.8" hidden="false" customHeight="false" outlineLevel="0" collapsed="false">
      <c r="A85" s="12" t="n">
        <v>28</v>
      </c>
      <c r="B85" s="13" t="s">
        <v>124</v>
      </c>
      <c r="C85" s="13" t="s">
        <v>125</v>
      </c>
      <c r="D85" s="14" t="s">
        <v>126</v>
      </c>
    </row>
    <row r="86" customFormat="false" ht="12.8" hidden="false" customHeight="false" outlineLevel="0" collapsed="false">
      <c r="A86" s="12" t="n">
        <v>29</v>
      </c>
      <c r="B86" s="13" t="s">
        <v>127</v>
      </c>
      <c r="C86" s="13" t="s">
        <v>28</v>
      </c>
      <c r="D86" s="14" t="s">
        <v>128</v>
      </c>
    </row>
    <row r="87" customFormat="false" ht="12.8" hidden="false" customHeight="false" outlineLevel="0" collapsed="false">
      <c r="A87" s="12" t="n">
        <v>30</v>
      </c>
      <c r="B87" s="13" t="s">
        <v>129</v>
      </c>
      <c r="C87" s="13" t="s">
        <v>28</v>
      </c>
      <c r="D87" s="14" t="s">
        <v>47</v>
      </c>
    </row>
    <row r="88" customFormat="false" ht="12.8" hidden="false" customHeight="false" outlineLevel="0" collapsed="false">
      <c r="A88" s="12" t="n">
        <v>31</v>
      </c>
      <c r="B88" s="13" t="s">
        <v>130</v>
      </c>
      <c r="C88" s="13" t="s">
        <v>28</v>
      </c>
      <c r="D88" s="14" t="s">
        <v>47</v>
      </c>
    </row>
    <row r="89" customFormat="false" ht="12.8" hidden="false" customHeight="false" outlineLevel="0" collapsed="false">
      <c r="A89" s="12" t="n">
        <v>33</v>
      </c>
      <c r="B89" s="13" t="s">
        <v>131</v>
      </c>
      <c r="C89" s="13" t="s">
        <v>28</v>
      </c>
      <c r="D89" s="14" t="s">
        <v>132</v>
      </c>
    </row>
    <row r="90" customFormat="false" ht="12.8" hidden="false" customHeight="false" outlineLevel="0" collapsed="false">
      <c r="A90" s="12" t="n">
        <v>34</v>
      </c>
      <c r="B90" s="13" t="s">
        <v>133</v>
      </c>
      <c r="C90" s="13" t="s">
        <v>83</v>
      </c>
      <c r="D90" s="14"/>
    </row>
    <row r="91" customFormat="false" ht="12.8" hidden="false" customHeight="false" outlineLevel="0" collapsed="false">
      <c r="A91" s="12" t="n">
        <v>35</v>
      </c>
      <c r="B91" s="13" t="s">
        <v>134</v>
      </c>
      <c r="C91" s="13" t="s">
        <v>28</v>
      </c>
      <c r="D91" s="14" t="s">
        <v>47</v>
      </c>
    </row>
    <row r="92" customFormat="false" ht="12.8" hidden="false" customHeight="false" outlineLevel="0" collapsed="false">
      <c r="A92" s="12" t="n">
        <v>36</v>
      </c>
      <c r="B92" s="13" t="s">
        <v>135</v>
      </c>
      <c r="C92" s="13" t="s">
        <v>83</v>
      </c>
      <c r="D92" s="14"/>
    </row>
    <row r="93" customFormat="false" ht="12.8" hidden="false" customHeight="false" outlineLevel="0" collapsed="false">
      <c r="A93" s="12" t="n">
        <v>37</v>
      </c>
      <c r="B93" s="13" t="s">
        <v>136</v>
      </c>
      <c r="C93" s="13" t="s">
        <v>83</v>
      </c>
      <c r="D93" s="14"/>
    </row>
    <row r="94" customFormat="false" ht="12.8" hidden="false" customHeight="false" outlineLevel="0" collapsed="false">
      <c r="A94" s="12" t="n">
        <v>38</v>
      </c>
      <c r="B94" s="13" t="s">
        <v>137</v>
      </c>
      <c r="C94" s="13" t="s">
        <v>83</v>
      </c>
      <c r="D94" s="14"/>
    </row>
    <row r="95" customFormat="false" ht="12.8" hidden="false" customHeight="false" outlineLevel="0" collapsed="false">
      <c r="A95" s="12" t="n">
        <v>39</v>
      </c>
      <c r="B95" s="13" t="s">
        <v>138</v>
      </c>
      <c r="C95" s="13" t="s">
        <v>83</v>
      </c>
      <c r="D95" s="14"/>
    </row>
    <row r="96" customFormat="false" ht="12.8" hidden="false" customHeight="false" outlineLevel="0" collapsed="false">
      <c r="A96" s="12" t="n">
        <v>40</v>
      </c>
      <c r="B96" s="13" t="s">
        <v>139</v>
      </c>
      <c r="C96" s="13" t="s">
        <v>83</v>
      </c>
      <c r="D96" s="14"/>
    </row>
    <row r="97" customFormat="false" ht="12.8" hidden="false" customHeight="false" outlineLevel="0" collapsed="false">
      <c r="A97" s="12" t="n">
        <v>45</v>
      </c>
      <c r="B97" s="13" t="s">
        <v>140</v>
      </c>
      <c r="C97" s="13" t="s">
        <v>83</v>
      </c>
      <c r="D97" s="14"/>
    </row>
    <row r="98" customFormat="false" ht="12.8" hidden="false" customHeight="false" outlineLevel="0" collapsed="false">
      <c r="A98" s="12" t="n">
        <v>46</v>
      </c>
      <c r="B98" s="13" t="s">
        <v>141</v>
      </c>
      <c r="C98" s="13" t="s">
        <v>28</v>
      </c>
      <c r="D98" s="14" t="s">
        <v>47</v>
      </c>
    </row>
    <row r="99" customFormat="false" ht="12.8" hidden="false" customHeight="false" outlineLevel="0" collapsed="false">
      <c r="A99" s="12" t="n">
        <v>49</v>
      </c>
      <c r="B99" s="13" t="s">
        <v>142</v>
      </c>
      <c r="C99" s="13" t="s">
        <v>83</v>
      </c>
      <c r="D99" s="14" t="s">
        <v>47</v>
      </c>
    </row>
    <row r="100" customFormat="false" ht="12.8" hidden="false" customHeight="false" outlineLevel="0" collapsed="false">
      <c r="A100" s="12" t="n">
        <v>51</v>
      </c>
      <c r="B100" s="13" t="s">
        <v>143</v>
      </c>
      <c r="C100" s="13" t="s">
        <v>144</v>
      </c>
      <c r="D100" s="14"/>
    </row>
    <row r="101" customFormat="false" ht="12.8" hidden="false" customHeight="false" outlineLevel="0" collapsed="false">
      <c r="A101" s="12" t="n">
        <v>54</v>
      </c>
      <c r="B101" s="13" t="s">
        <v>145</v>
      </c>
      <c r="C101" s="13" t="s">
        <v>83</v>
      </c>
      <c r="D101" s="14"/>
    </row>
    <row r="102" customFormat="false" ht="12.8" hidden="false" customHeight="false" outlineLevel="0" collapsed="false">
      <c r="A102" s="12" t="n">
        <v>58</v>
      </c>
      <c r="B102" s="13" t="s">
        <v>146</v>
      </c>
      <c r="C102" s="13" t="s">
        <v>28</v>
      </c>
      <c r="D102" s="14" t="s">
        <v>147</v>
      </c>
    </row>
    <row r="103" customFormat="false" ht="12.8" hidden="false" customHeight="false" outlineLevel="0" collapsed="false">
      <c r="A103" s="12" t="n">
        <v>60</v>
      </c>
      <c r="B103" s="13" t="s">
        <v>148</v>
      </c>
      <c r="C103" s="13" t="s">
        <v>31</v>
      </c>
      <c r="D103" s="14"/>
    </row>
    <row r="104" customFormat="false" ht="12.8" hidden="false" customHeight="false" outlineLevel="0" collapsed="false">
      <c r="A104" s="12" t="n">
        <v>65</v>
      </c>
      <c r="B104" s="13" t="s">
        <v>149</v>
      </c>
      <c r="C104" s="13" t="s">
        <v>40</v>
      </c>
      <c r="D104" s="14" t="s">
        <v>47</v>
      </c>
    </row>
    <row r="105" customFormat="false" ht="12.8" hidden="false" customHeight="false" outlineLevel="0" collapsed="false">
      <c r="A105" s="12" t="n">
        <v>67</v>
      </c>
      <c r="B105" s="13" t="s">
        <v>150</v>
      </c>
      <c r="C105" s="13" t="s">
        <v>28</v>
      </c>
      <c r="D105" s="14" t="s">
        <v>47</v>
      </c>
    </row>
    <row r="106" customFormat="false" ht="12.8" hidden="false" customHeight="false" outlineLevel="0" collapsed="false">
      <c r="A106" s="12" t="n">
        <v>68</v>
      </c>
      <c r="B106" s="13" t="s">
        <v>151</v>
      </c>
      <c r="C106" s="13" t="s">
        <v>28</v>
      </c>
      <c r="D106" s="14" t="s">
        <v>152</v>
      </c>
    </row>
    <row r="107" customFormat="false" ht="12.8" hidden="false" customHeight="false" outlineLevel="0" collapsed="false">
      <c r="A107" s="12" t="n">
        <v>71</v>
      </c>
      <c r="B107" s="13" t="s">
        <v>153</v>
      </c>
      <c r="C107" s="13" t="s">
        <v>28</v>
      </c>
      <c r="D107" s="14" t="s">
        <v>47</v>
      </c>
    </row>
    <row r="108" customFormat="false" ht="12.8" hidden="false" customHeight="false" outlineLevel="0" collapsed="false">
      <c r="A108" s="12" t="n">
        <v>73</v>
      </c>
      <c r="B108" s="13" t="s">
        <v>154</v>
      </c>
      <c r="C108" s="13" t="s">
        <v>28</v>
      </c>
      <c r="D108" s="14" t="s">
        <v>113</v>
      </c>
    </row>
    <row r="109" customFormat="false" ht="12.8" hidden="false" customHeight="false" outlineLevel="0" collapsed="false">
      <c r="A109" s="12"/>
      <c r="B109" s="13"/>
      <c r="C109" s="13"/>
      <c r="D109" s="14"/>
    </row>
    <row r="110" customFormat="false" ht="12.8" hidden="false" customHeight="false" outlineLevel="0" collapsed="false">
      <c r="A110" s="11" t="s">
        <v>155</v>
      </c>
      <c r="B110" s="11"/>
      <c r="C110" s="11"/>
      <c r="D110" s="11"/>
    </row>
    <row r="111" customFormat="false" ht="12.8" hidden="false" customHeight="false" outlineLevel="0" collapsed="false">
      <c r="A111" s="12" t="n">
        <v>1</v>
      </c>
      <c r="B111" s="13" t="s">
        <v>156</v>
      </c>
      <c r="C111" s="13" t="s">
        <v>31</v>
      </c>
      <c r="D111" s="14"/>
    </row>
    <row r="112" customFormat="false" ht="12.8" hidden="false" customHeight="false" outlineLevel="0" collapsed="false">
      <c r="A112" s="12" t="n">
        <v>2</v>
      </c>
      <c r="B112" s="13" t="s">
        <v>157</v>
      </c>
      <c r="C112" s="13" t="s">
        <v>61</v>
      </c>
      <c r="D112" s="14"/>
    </row>
    <row r="113" customFormat="false" ht="12.8" hidden="false" customHeight="false" outlineLevel="0" collapsed="false">
      <c r="A113" s="12"/>
      <c r="B113" s="13"/>
      <c r="C113" s="13"/>
      <c r="D113" s="14"/>
    </row>
    <row r="114" customFormat="false" ht="12.8" hidden="false" customHeight="false" outlineLevel="0" collapsed="false">
      <c r="A114" s="11" t="s">
        <v>158</v>
      </c>
      <c r="B114" s="11"/>
      <c r="C114" s="11"/>
      <c r="D114" s="11"/>
    </row>
    <row r="115" customFormat="false" ht="12.8" hidden="false" customHeight="false" outlineLevel="0" collapsed="false">
      <c r="A115" s="12" t="n">
        <v>1</v>
      </c>
      <c r="B115" s="13" t="s">
        <v>159</v>
      </c>
      <c r="C115" s="13" t="s">
        <v>28</v>
      </c>
      <c r="D115" s="14" t="s">
        <v>47</v>
      </c>
    </row>
    <row r="116" customFormat="false" ht="12.8" hidden="false" customHeight="false" outlineLevel="0" collapsed="false">
      <c r="A116" s="12" t="n">
        <v>2</v>
      </c>
      <c r="B116" s="13" t="s">
        <v>160</v>
      </c>
      <c r="C116" s="13" t="s">
        <v>28</v>
      </c>
      <c r="D116" s="14" t="s">
        <v>47</v>
      </c>
    </row>
    <row r="117" customFormat="false" ht="12.8" hidden="false" customHeight="false" outlineLevel="0" collapsed="false">
      <c r="A117" s="12"/>
      <c r="B117" s="13"/>
      <c r="C117" s="13"/>
      <c r="D117" s="14"/>
    </row>
    <row r="118" customFormat="false" ht="12.8" hidden="false" customHeight="false" outlineLevel="0" collapsed="false">
      <c r="A118" s="11" t="s">
        <v>161</v>
      </c>
      <c r="B118" s="11"/>
      <c r="C118" s="11"/>
      <c r="D118" s="11"/>
    </row>
    <row r="119" customFormat="false" ht="12.8" hidden="false" customHeight="false" outlineLevel="0" collapsed="false">
      <c r="A119" s="12" t="n">
        <v>1</v>
      </c>
      <c r="B119" s="13" t="s">
        <v>162</v>
      </c>
      <c r="C119" s="13" t="s">
        <v>28</v>
      </c>
      <c r="D119" s="14" t="s">
        <v>163</v>
      </c>
    </row>
    <row r="120" customFormat="false" ht="12.8" hidden="false" customHeight="false" outlineLevel="0" collapsed="false">
      <c r="A120" s="12" t="n">
        <v>2</v>
      </c>
      <c r="B120" s="13" t="s">
        <v>164</v>
      </c>
      <c r="C120" s="13" t="s">
        <v>28</v>
      </c>
      <c r="D120" s="14" t="s">
        <v>47</v>
      </c>
    </row>
    <row r="121" customFormat="false" ht="12.8" hidden="false" customHeight="false" outlineLevel="0" collapsed="false">
      <c r="A121" s="12" t="n">
        <v>3</v>
      </c>
      <c r="B121" s="13" t="s">
        <v>165</v>
      </c>
      <c r="C121" s="13" t="s">
        <v>166</v>
      </c>
      <c r="D121" s="14"/>
    </row>
    <row r="122" customFormat="false" ht="12.8" hidden="false" customHeight="false" outlineLevel="0" collapsed="false">
      <c r="A122" s="12" t="n">
        <v>4</v>
      </c>
      <c r="B122" s="13" t="s">
        <v>167</v>
      </c>
      <c r="C122" s="13" t="s">
        <v>28</v>
      </c>
      <c r="D122" s="14" t="s">
        <v>47</v>
      </c>
    </row>
    <row r="123" customFormat="false" ht="12.8" hidden="false" customHeight="false" outlineLevel="0" collapsed="false">
      <c r="A123" s="12" t="n">
        <v>5</v>
      </c>
      <c r="B123" s="13" t="s">
        <v>168</v>
      </c>
      <c r="C123" s="13" t="s">
        <v>28</v>
      </c>
      <c r="D123" s="14" t="s">
        <v>147</v>
      </c>
    </row>
    <row r="124" customFormat="false" ht="12.8" hidden="false" customHeight="false" outlineLevel="0" collapsed="false">
      <c r="A124" s="12" t="n">
        <v>6</v>
      </c>
      <c r="B124" s="13" t="s">
        <v>169</v>
      </c>
      <c r="C124" s="13" t="s">
        <v>166</v>
      </c>
      <c r="D124" s="14"/>
    </row>
    <row r="125" customFormat="false" ht="12.8" hidden="false" customHeight="false" outlineLevel="0" collapsed="false">
      <c r="A125" s="12" t="n">
        <v>7</v>
      </c>
      <c r="B125" s="13" t="s">
        <v>170</v>
      </c>
      <c r="C125" s="13" t="s">
        <v>28</v>
      </c>
      <c r="D125" s="14" t="s">
        <v>147</v>
      </c>
    </row>
    <row r="126" customFormat="false" ht="12.8" hidden="false" customHeight="false" outlineLevel="0" collapsed="false">
      <c r="A126" s="12" t="n">
        <v>8</v>
      </c>
      <c r="B126" s="13" t="s">
        <v>171</v>
      </c>
      <c r="C126" s="13" t="s">
        <v>166</v>
      </c>
      <c r="D126" s="14"/>
    </row>
    <row r="127" customFormat="false" ht="12.8" hidden="false" customHeight="false" outlineLevel="0" collapsed="false">
      <c r="A127" s="12" t="n">
        <v>9</v>
      </c>
      <c r="B127" s="13" t="s">
        <v>172</v>
      </c>
      <c r="C127" s="13" t="s">
        <v>125</v>
      </c>
      <c r="D127" s="14" t="s">
        <v>47</v>
      </c>
    </row>
    <row r="128" customFormat="false" ht="12.8" hidden="false" customHeight="false" outlineLevel="0" collapsed="false">
      <c r="A128" s="12" t="n">
        <v>10</v>
      </c>
      <c r="B128" s="13" t="s">
        <v>173</v>
      </c>
      <c r="C128" s="13" t="s">
        <v>40</v>
      </c>
      <c r="D128" s="14"/>
    </row>
    <row r="129" customFormat="false" ht="12.8" hidden="false" customHeight="false" outlineLevel="0" collapsed="false">
      <c r="A129" s="12" t="n">
        <v>11</v>
      </c>
      <c r="B129" s="13" t="s">
        <v>174</v>
      </c>
      <c r="C129" s="13" t="s">
        <v>28</v>
      </c>
      <c r="D129" s="14" t="s">
        <v>147</v>
      </c>
    </row>
    <row r="130" customFormat="false" ht="12.8" hidden="false" customHeight="false" outlineLevel="0" collapsed="false">
      <c r="A130" s="12" t="n">
        <v>12</v>
      </c>
      <c r="B130" s="13" t="s">
        <v>175</v>
      </c>
      <c r="C130" s="13" t="s">
        <v>28</v>
      </c>
      <c r="D130" s="14" t="s">
        <v>47</v>
      </c>
    </row>
    <row r="131" customFormat="false" ht="12.8" hidden="false" customHeight="false" outlineLevel="0" collapsed="false">
      <c r="A131" s="12" t="n">
        <v>15</v>
      </c>
      <c r="B131" s="13" t="s">
        <v>176</v>
      </c>
      <c r="C131" s="13" t="s">
        <v>28</v>
      </c>
      <c r="D131" s="14" t="s">
        <v>47</v>
      </c>
    </row>
    <row r="132" customFormat="false" ht="12.8" hidden="false" customHeight="false" outlineLevel="0" collapsed="false">
      <c r="A132" s="12" t="n">
        <v>16</v>
      </c>
      <c r="B132" s="13" t="s">
        <v>177</v>
      </c>
      <c r="C132" s="13" t="s">
        <v>74</v>
      </c>
      <c r="D132" s="14"/>
    </row>
    <row r="133" customFormat="false" ht="12.8" hidden="false" customHeight="false" outlineLevel="0" collapsed="false">
      <c r="A133" s="12" t="n">
        <v>17</v>
      </c>
      <c r="B133" s="13" t="s">
        <v>178</v>
      </c>
      <c r="C133" s="13" t="s">
        <v>31</v>
      </c>
      <c r="D133" s="14"/>
    </row>
    <row r="134" customFormat="false" ht="12.8" hidden="false" customHeight="false" outlineLevel="0" collapsed="false">
      <c r="A134" s="12" t="n">
        <v>18</v>
      </c>
      <c r="B134" s="13" t="s">
        <v>179</v>
      </c>
      <c r="C134" s="13" t="s">
        <v>28</v>
      </c>
      <c r="D134" s="14" t="s">
        <v>152</v>
      </c>
    </row>
    <row r="135" customFormat="false" ht="12.8" hidden="false" customHeight="false" outlineLevel="0" collapsed="false">
      <c r="A135" s="12" t="n">
        <v>20</v>
      </c>
      <c r="B135" s="13" t="s">
        <v>180</v>
      </c>
      <c r="C135" s="13" t="s">
        <v>28</v>
      </c>
      <c r="D135" s="14" t="s">
        <v>47</v>
      </c>
    </row>
    <row r="136" customFormat="false" ht="12.8" hidden="false" customHeight="false" outlineLevel="0" collapsed="false">
      <c r="A136" s="12" t="n">
        <v>21</v>
      </c>
      <c r="B136" s="13" t="s">
        <v>181</v>
      </c>
      <c r="C136" s="13" t="s">
        <v>28</v>
      </c>
      <c r="D136" s="14" t="s">
        <v>47</v>
      </c>
    </row>
    <row r="137" customFormat="false" ht="12.8" hidden="false" customHeight="false" outlineLevel="0" collapsed="false">
      <c r="A137" s="12" t="n">
        <v>22</v>
      </c>
      <c r="B137" s="13" t="s">
        <v>182</v>
      </c>
      <c r="C137" s="13" t="s">
        <v>28</v>
      </c>
      <c r="D137" s="14" t="s">
        <v>183</v>
      </c>
    </row>
    <row r="138" customFormat="false" ht="12.8" hidden="false" customHeight="false" outlineLevel="0" collapsed="false">
      <c r="A138" s="12" t="n">
        <v>24</v>
      </c>
      <c r="B138" s="13" t="s">
        <v>184</v>
      </c>
      <c r="C138" s="13" t="s">
        <v>74</v>
      </c>
      <c r="D138" s="14"/>
    </row>
    <row r="139" customFormat="false" ht="12.8" hidden="false" customHeight="false" outlineLevel="0" collapsed="false">
      <c r="A139" s="12"/>
      <c r="B139" s="13"/>
      <c r="C139" s="13"/>
      <c r="D139" s="14"/>
    </row>
    <row r="140" customFormat="false" ht="12.8" hidden="false" customHeight="false" outlineLevel="0" collapsed="false">
      <c r="A140" s="11" t="s">
        <v>185</v>
      </c>
      <c r="B140" s="11"/>
      <c r="C140" s="11"/>
      <c r="D140" s="11"/>
    </row>
    <row r="141" customFormat="false" ht="12.8" hidden="false" customHeight="false" outlineLevel="0" collapsed="false">
      <c r="A141" s="12" t="n">
        <v>1</v>
      </c>
      <c r="B141" s="13" t="s">
        <v>186</v>
      </c>
      <c r="C141" s="13" t="s">
        <v>28</v>
      </c>
      <c r="D141" s="14" t="s">
        <v>47</v>
      </c>
    </row>
    <row r="142" customFormat="false" ht="12.8" hidden="false" customHeight="false" outlineLevel="0" collapsed="false">
      <c r="A142" s="12" t="n">
        <v>2</v>
      </c>
      <c r="B142" s="13" t="s">
        <v>187</v>
      </c>
      <c r="C142" s="13" t="s">
        <v>188</v>
      </c>
      <c r="D142" s="14" t="s">
        <v>29</v>
      </c>
    </row>
    <row r="143" customFormat="false" ht="12.8" hidden="false" customHeight="false" outlineLevel="0" collapsed="false">
      <c r="A143" s="12" t="n">
        <v>3</v>
      </c>
      <c r="B143" s="13" t="s">
        <v>189</v>
      </c>
      <c r="C143" s="13" t="s">
        <v>31</v>
      </c>
      <c r="D143" s="14"/>
    </row>
    <row r="144" customFormat="false" ht="12.8" hidden="false" customHeight="false" outlineLevel="0" collapsed="false">
      <c r="A144" s="12" t="n">
        <v>4</v>
      </c>
      <c r="B144" s="13" t="s">
        <v>190</v>
      </c>
      <c r="C144" s="13" t="s">
        <v>31</v>
      </c>
      <c r="D144" s="14"/>
    </row>
    <row r="145" customFormat="false" ht="12.8" hidden="false" customHeight="false" outlineLevel="0" collapsed="false">
      <c r="A145" s="12" t="n">
        <v>5</v>
      </c>
      <c r="B145" s="13" t="s">
        <v>191</v>
      </c>
      <c r="C145" s="13" t="s">
        <v>28</v>
      </c>
      <c r="D145" s="14" t="s">
        <v>47</v>
      </c>
    </row>
    <row r="146" customFormat="false" ht="12.8" hidden="false" customHeight="false" outlineLevel="0" collapsed="false">
      <c r="A146" s="12" t="n">
        <v>6</v>
      </c>
      <c r="B146" s="13" t="s">
        <v>192</v>
      </c>
      <c r="C146" s="13" t="s">
        <v>28</v>
      </c>
      <c r="D146" s="14" t="s">
        <v>47</v>
      </c>
    </row>
    <row r="147" customFormat="false" ht="12.8" hidden="false" customHeight="false" outlineLevel="0" collapsed="false">
      <c r="A147" s="12" t="n">
        <v>7</v>
      </c>
      <c r="B147" s="13" t="s">
        <v>193</v>
      </c>
      <c r="C147" s="13" t="s">
        <v>28</v>
      </c>
      <c r="D147" s="14" t="s">
        <v>147</v>
      </c>
    </row>
    <row r="148" customFormat="false" ht="12.8" hidden="false" customHeight="false" outlineLevel="0" collapsed="false">
      <c r="A148" s="12" t="n">
        <v>9</v>
      </c>
      <c r="B148" s="13" t="s">
        <v>194</v>
      </c>
      <c r="C148" s="13" t="s">
        <v>74</v>
      </c>
      <c r="D148" s="14"/>
    </row>
    <row r="149" customFormat="false" ht="12.8" hidden="false" customHeight="false" outlineLevel="0" collapsed="false">
      <c r="A149" s="12" t="n">
        <v>10</v>
      </c>
      <c r="B149" s="13" t="s">
        <v>195</v>
      </c>
      <c r="C149" s="13" t="s">
        <v>74</v>
      </c>
      <c r="D149" s="14"/>
    </row>
    <row r="150" customFormat="false" ht="12.8" hidden="false" customHeight="false" outlineLevel="0" collapsed="false">
      <c r="A150" s="12"/>
      <c r="B150" s="13"/>
      <c r="C150" s="13"/>
      <c r="D150" s="14"/>
    </row>
    <row r="151" customFormat="false" ht="12.8" hidden="false" customHeight="false" outlineLevel="0" collapsed="false">
      <c r="A151" s="11" t="s">
        <v>196</v>
      </c>
      <c r="B151" s="11"/>
      <c r="C151" s="11"/>
      <c r="D151" s="11"/>
    </row>
    <row r="152" customFormat="false" ht="12.8" hidden="false" customHeight="false" outlineLevel="0" collapsed="false">
      <c r="A152" s="12" t="n">
        <v>1</v>
      </c>
      <c r="B152" s="13" t="s">
        <v>197</v>
      </c>
      <c r="C152" s="13" t="s">
        <v>28</v>
      </c>
      <c r="D152" s="14" t="s">
        <v>47</v>
      </c>
    </row>
    <row r="153" customFormat="false" ht="12.8" hidden="false" customHeight="false" outlineLevel="0" collapsed="false">
      <c r="A153" s="12" t="n">
        <v>2</v>
      </c>
      <c r="B153" s="13" t="s">
        <v>198</v>
      </c>
      <c r="C153" s="13" t="s">
        <v>28</v>
      </c>
      <c r="D153" s="14" t="s">
        <v>199</v>
      </c>
    </row>
    <row r="154" customFormat="false" ht="12.8" hidden="false" customHeight="false" outlineLevel="0" collapsed="false">
      <c r="A154" s="12" t="n">
        <v>4</v>
      </c>
      <c r="B154" s="13" t="s">
        <v>200</v>
      </c>
      <c r="C154" s="13" t="s">
        <v>31</v>
      </c>
      <c r="D154" s="14"/>
    </row>
    <row r="155" customFormat="false" ht="12.8" hidden="false" customHeight="false" outlineLevel="0" collapsed="false">
      <c r="A155" s="12" t="n">
        <v>5</v>
      </c>
      <c r="B155" s="13" t="s">
        <v>201</v>
      </c>
      <c r="C155" s="13" t="s">
        <v>74</v>
      </c>
      <c r="D155" s="14"/>
    </row>
    <row r="156" customFormat="false" ht="12.8" hidden="false" customHeight="false" outlineLevel="0" collapsed="false">
      <c r="A156" s="12" t="n">
        <v>6</v>
      </c>
      <c r="B156" s="13" t="s">
        <v>202</v>
      </c>
      <c r="C156" s="13" t="s">
        <v>31</v>
      </c>
      <c r="D156" s="14"/>
    </row>
    <row r="157" customFormat="false" ht="12.8" hidden="false" customHeight="false" outlineLevel="0" collapsed="false">
      <c r="A157" s="12" t="n">
        <v>8</v>
      </c>
      <c r="B157" s="13" t="s">
        <v>203</v>
      </c>
      <c r="C157" s="13" t="s">
        <v>31</v>
      </c>
      <c r="D157" s="14"/>
    </row>
    <row r="158" customFormat="false" ht="12.8" hidden="false" customHeight="false" outlineLevel="0" collapsed="false">
      <c r="A158" s="12" t="n">
        <v>12</v>
      </c>
      <c r="B158" s="13" t="s">
        <v>204</v>
      </c>
      <c r="C158" s="13" t="s">
        <v>205</v>
      </c>
      <c r="D158" s="14"/>
    </row>
    <row r="159" customFormat="false" ht="12.8" hidden="false" customHeight="false" outlineLevel="0" collapsed="false">
      <c r="A159" s="12" t="n">
        <v>15</v>
      </c>
      <c r="B159" s="13" t="s">
        <v>206</v>
      </c>
      <c r="C159" s="13" t="s">
        <v>207</v>
      </c>
      <c r="D159" s="14" t="s">
        <v>208</v>
      </c>
    </row>
    <row r="160" customFormat="false" ht="12.8" hidden="false" customHeight="false" outlineLevel="0" collapsed="false">
      <c r="A160" s="12" t="n">
        <v>16</v>
      </c>
      <c r="B160" s="13" t="s">
        <v>209</v>
      </c>
      <c r="C160" s="13" t="s">
        <v>210</v>
      </c>
      <c r="D160" s="14" t="s">
        <v>208</v>
      </c>
    </row>
    <row r="161" customFormat="false" ht="12.8" hidden="false" customHeight="false" outlineLevel="0" collapsed="false">
      <c r="A161" s="12" t="n">
        <v>18</v>
      </c>
      <c r="B161" s="13" t="s">
        <v>211</v>
      </c>
      <c r="C161" s="13" t="s">
        <v>144</v>
      </c>
      <c r="D161" s="14"/>
    </row>
  </sheetData>
  <mergeCells count="11">
    <mergeCell ref="A1:D1"/>
    <mergeCell ref="A3:D3"/>
    <mergeCell ref="A26:D26"/>
    <mergeCell ref="A34:D34"/>
    <mergeCell ref="A49:D49"/>
    <mergeCell ref="A57:D57"/>
    <mergeCell ref="A110:D110"/>
    <mergeCell ref="A114:D114"/>
    <mergeCell ref="A118:D118"/>
    <mergeCell ref="A140:D140"/>
    <mergeCell ref="A151:D15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66796875" defaultRowHeight="12.8" zeroHeight="false" outlineLevelRow="0" outlineLevelCol="0"/>
  <cols>
    <col collapsed="false" customWidth="true" hidden="false" outlineLevel="0" max="1" min="1" style="7" width="22.09"/>
    <col collapsed="false" customWidth="true" hidden="false" outlineLevel="0" max="3" min="3" style="0" width="13.6"/>
    <col collapsed="false" customWidth="true" hidden="false" outlineLevel="0" max="5" min="5" style="0" width="19.01"/>
    <col collapsed="false" customWidth="true" hidden="false" outlineLevel="0" max="6" min="6" style="0" width="18.72"/>
    <col collapsed="false" customWidth="true" hidden="false" outlineLevel="0" max="7" min="7" style="0" width="14.77"/>
    <col collapsed="false" customWidth="true" hidden="false" outlineLevel="0" max="8" min="8" style="0" width="25.74"/>
  </cols>
  <sheetData>
    <row r="1" customFormat="false" ht="95.8" hidden="false" customHeight="true" outlineLevel="0" collapsed="false">
      <c r="A1" s="15" t="s">
        <v>212</v>
      </c>
      <c r="B1" s="15"/>
      <c r="C1" s="15"/>
      <c r="D1" s="15"/>
      <c r="E1" s="15"/>
      <c r="F1" s="15"/>
    </row>
    <row r="2" customFormat="false" ht="36.9" hidden="false" customHeight="false" outlineLevel="0" collapsed="false">
      <c r="A2" s="16" t="s">
        <v>1</v>
      </c>
      <c r="B2" s="17" t="s">
        <v>213</v>
      </c>
      <c r="C2" s="18" t="s">
        <v>214</v>
      </c>
      <c r="D2" s="17" t="s">
        <v>215</v>
      </c>
      <c r="E2" s="19" t="s">
        <v>216</v>
      </c>
      <c r="F2" s="19" t="s">
        <v>217</v>
      </c>
      <c r="G2" s="17" t="s">
        <v>218</v>
      </c>
      <c r="H2" s="20" t="s">
        <v>219</v>
      </c>
      <c r="I2" s="21" t="s">
        <v>220</v>
      </c>
      <c r="J2" s="21" t="s">
        <v>221</v>
      </c>
      <c r="K2" s="10" t="s">
        <v>222</v>
      </c>
    </row>
    <row r="3" customFormat="false" ht="12.8" hidden="false" customHeight="false" outlineLevel="0" collapsed="false">
      <c r="A3" s="22" t="s">
        <v>155</v>
      </c>
      <c r="B3" s="23" t="s">
        <v>223</v>
      </c>
      <c r="C3" s="24" t="n">
        <v>5.558E-009</v>
      </c>
      <c r="D3" s="23" t="n">
        <v>40.07</v>
      </c>
      <c r="E3" s="23" t="n">
        <v>52.53</v>
      </c>
      <c r="F3" s="23" t="n">
        <v>0.25</v>
      </c>
      <c r="G3" s="23" t="n">
        <v>5.64</v>
      </c>
      <c r="H3" s="25" t="n">
        <v>1.4101</v>
      </c>
      <c r="I3" s="6" t="n">
        <v>1</v>
      </c>
      <c r="J3" s="6" t="n">
        <v>1</v>
      </c>
      <c r="K3" s="6" t="n">
        <f aca="false">SUM(I3:J3)</f>
        <v>2</v>
      </c>
    </row>
    <row r="4" customFormat="false" ht="12.8" hidden="false" customHeight="false" outlineLevel="0" collapsed="false">
      <c r="A4" s="22" t="s">
        <v>15</v>
      </c>
      <c r="B4" s="23" t="s">
        <v>223</v>
      </c>
      <c r="C4" s="24" t="n">
        <v>1E-016</v>
      </c>
      <c r="D4" s="23" t="n">
        <v>40.1</v>
      </c>
      <c r="E4" s="23" t="n">
        <v>71.67</v>
      </c>
      <c r="F4" s="23" t="n">
        <v>0.25</v>
      </c>
      <c r="G4" s="23" t="n">
        <v>2.411</v>
      </c>
      <c r="H4" s="25" t="n">
        <v>0.6028</v>
      </c>
      <c r="I4" s="6" t="n">
        <v>0</v>
      </c>
      <c r="J4" s="6" t="n">
        <v>3</v>
      </c>
      <c r="K4" s="6" t="n">
        <f aca="false">SUM(I4:J4)</f>
        <v>3</v>
      </c>
    </row>
    <row r="5" customFormat="false" ht="12.8" hidden="false" customHeight="false" outlineLevel="0" collapsed="false">
      <c r="A5" s="22" t="s">
        <v>91</v>
      </c>
      <c r="B5" s="23" t="s">
        <v>223</v>
      </c>
      <c r="C5" s="24" t="n">
        <v>1E-016</v>
      </c>
      <c r="D5" s="23" t="n">
        <v>39.89</v>
      </c>
      <c r="E5" s="23" t="n">
        <v>15.85</v>
      </c>
      <c r="F5" s="23" t="n">
        <v>1</v>
      </c>
      <c r="G5" s="23" t="n">
        <v>6.498</v>
      </c>
      <c r="H5" s="25" t="n">
        <v>6.4984</v>
      </c>
      <c r="I5" s="6" t="n">
        <v>19</v>
      </c>
      <c r="J5" s="6" t="n">
        <v>54</v>
      </c>
      <c r="K5" s="6" t="n">
        <f aca="false">SUM(I5:J5)</f>
        <v>73</v>
      </c>
    </row>
    <row r="6" customFormat="false" ht="12.8" hidden="false" customHeight="false" outlineLevel="0" collapsed="false">
      <c r="A6" s="22" t="s">
        <v>224</v>
      </c>
      <c r="B6" s="23" t="s">
        <v>223</v>
      </c>
      <c r="C6" s="24" t="n">
        <v>6.765E-016</v>
      </c>
      <c r="D6" s="23" t="n">
        <v>62.84</v>
      </c>
      <c r="E6" s="23" t="n">
        <v>56.25</v>
      </c>
      <c r="F6" s="23" t="n">
        <v>0.5</v>
      </c>
      <c r="G6" s="23" t="n">
        <v>4.096</v>
      </c>
      <c r="H6" s="25" t="n">
        <v>2.0481</v>
      </c>
      <c r="I6" s="6" t="n">
        <v>6</v>
      </c>
      <c r="J6" s="6" t="n">
        <v>1</v>
      </c>
      <c r="K6" s="6" t="n">
        <f aca="false">SUM(I6:J6)</f>
        <v>7</v>
      </c>
    </row>
    <row r="7" customFormat="false" ht="12.8" hidden="false" customHeight="false" outlineLevel="0" collapsed="false">
      <c r="A7" s="22" t="s">
        <v>57</v>
      </c>
      <c r="B7" s="23" t="s">
        <v>223</v>
      </c>
      <c r="C7" s="24" t="n">
        <v>1E-016</v>
      </c>
      <c r="D7" s="23" t="n">
        <v>55.84</v>
      </c>
      <c r="E7" s="23" t="n">
        <v>21.03</v>
      </c>
      <c r="F7" s="23" t="n">
        <v>1</v>
      </c>
      <c r="G7" s="23" t="n">
        <v>2.436</v>
      </c>
      <c r="H7" s="25" t="n">
        <v>2.4356</v>
      </c>
      <c r="I7" s="6" t="n">
        <v>9</v>
      </c>
      <c r="J7" s="6" t="n">
        <v>2</v>
      </c>
      <c r="K7" s="6" t="n">
        <f aca="false">SUM(I7:J7)</f>
        <v>11</v>
      </c>
    </row>
    <row r="8" customFormat="false" ht="12.8" hidden="false" customHeight="false" outlineLevel="0" collapsed="false">
      <c r="A8" s="22" t="s">
        <v>67</v>
      </c>
      <c r="B8" s="23" t="s">
        <v>223</v>
      </c>
      <c r="C8" s="24" t="n">
        <v>1E-016</v>
      </c>
      <c r="D8" s="23" t="n">
        <v>63.8</v>
      </c>
      <c r="E8" s="23" t="n">
        <v>17.17</v>
      </c>
      <c r="F8" s="23" t="n">
        <v>1</v>
      </c>
      <c r="G8" s="23" t="n">
        <v>3.566</v>
      </c>
      <c r="H8" s="25" t="n">
        <v>3.566</v>
      </c>
      <c r="I8" s="6" t="n">
        <v>17</v>
      </c>
      <c r="J8" s="6" t="n">
        <v>6</v>
      </c>
      <c r="K8" s="6" t="n">
        <f aca="false">SUM(I8:J8)</f>
        <v>23</v>
      </c>
    </row>
    <row r="9" customFormat="false" ht="12.8" hidden="false" customHeight="false" outlineLevel="0" collapsed="false">
      <c r="A9" s="22" t="s">
        <v>26</v>
      </c>
      <c r="B9" s="23" t="s">
        <v>223</v>
      </c>
      <c r="C9" s="24" t="n">
        <v>1E-016</v>
      </c>
      <c r="D9" s="23" t="n">
        <v>63.38</v>
      </c>
      <c r="E9" s="23" t="n">
        <v>36.22</v>
      </c>
      <c r="F9" s="23" t="n">
        <v>1</v>
      </c>
      <c r="G9" s="23" t="n">
        <v>2.507</v>
      </c>
      <c r="H9" s="25" t="n">
        <v>2.5072</v>
      </c>
      <c r="I9" s="6" t="n">
        <v>20</v>
      </c>
      <c r="J9" s="6" t="n">
        <v>7</v>
      </c>
      <c r="K9" s="6" t="n">
        <f aca="false">SUM(I9:J9)</f>
        <v>27</v>
      </c>
    </row>
    <row r="10" customFormat="false" ht="12.8" hidden="false" customHeight="false" outlineLevel="0" collapsed="false">
      <c r="A10" s="22" t="s">
        <v>20</v>
      </c>
      <c r="B10" s="23" t="s">
        <v>223</v>
      </c>
      <c r="C10" s="24" t="n">
        <v>1E-016</v>
      </c>
      <c r="D10" s="23" t="n">
        <v>58.12</v>
      </c>
      <c r="E10" s="23" t="n">
        <v>37.38</v>
      </c>
      <c r="F10" s="23" t="n">
        <v>0.5</v>
      </c>
      <c r="G10" s="23" t="n">
        <v>6.065</v>
      </c>
      <c r="H10" s="25" t="n">
        <v>3.0325</v>
      </c>
      <c r="I10" s="6" t="n">
        <v>20</v>
      </c>
      <c r="J10" s="6" t="n">
        <v>4</v>
      </c>
      <c r="K10" s="6" t="n">
        <f aca="false">SUM(I10:J10)</f>
        <v>24</v>
      </c>
    </row>
    <row r="11" customFormat="false" ht="12.8" hidden="false" customHeight="false" outlineLevel="0" collapsed="false">
      <c r="A11" s="22" t="s">
        <v>19</v>
      </c>
      <c r="B11" s="23" t="s">
        <v>223</v>
      </c>
      <c r="C11" s="24" t="n">
        <v>1E-016</v>
      </c>
      <c r="D11" s="23" t="n">
        <v>45.99</v>
      </c>
      <c r="E11" s="23" t="n">
        <v>56.68</v>
      </c>
      <c r="F11" s="23" t="n">
        <v>0.5</v>
      </c>
      <c r="G11" s="23" t="n">
        <v>3.85</v>
      </c>
      <c r="H11" s="25" t="n">
        <v>1.9251</v>
      </c>
      <c r="I11" s="6" t="n">
        <v>7</v>
      </c>
      <c r="J11" s="6" t="n">
        <v>11</v>
      </c>
      <c r="K11" s="6" t="n">
        <f aca="false">SUM(I11:J11)</f>
        <v>18</v>
      </c>
    </row>
    <row r="12" customFormat="false" ht="12.8" hidden="false" customHeight="false" outlineLevel="0" collapsed="false">
      <c r="A12" s="22" t="s">
        <v>196</v>
      </c>
      <c r="B12" s="23" t="s">
        <v>223</v>
      </c>
      <c r="C12" s="24" t="n">
        <v>1E-016</v>
      </c>
      <c r="D12" s="23" t="n">
        <v>52.02</v>
      </c>
      <c r="E12" s="23" t="n">
        <v>56.12</v>
      </c>
      <c r="F12" s="23" t="n">
        <v>0.25</v>
      </c>
      <c r="G12" s="23" t="n">
        <v>5.182</v>
      </c>
      <c r="H12" s="25" t="n">
        <v>1.2956</v>
      </c>
      <c r="I12" s="6" t="n">
        <v>11</v>
      </c>
      <c r="J12" s="6" t="n">
        <v>2</v>
      </c>
      <c r="K12" s="6" t="n">
        <f aca="false">SUM(I12:J12)</f>
        <v>13</v>
      </c>
    </row>
    <row r="13" customFormat="false" ht="15" hidden="false" customHeight="false" outlineLevel="0" collapsed="false">
      <c r="A13" s="26" t="s">
        <v>225</v>
      </c>
    </row>
  </sheetData>
  <mergeCells count="1">
    <mergeCell ref="A1:F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95"/>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2" activeCellId="0" sqref="A2"/>
    </sheetView>
  </sheetViews>
  <sheetFormatPr defaultColWidth="11.53515625" defaultRowHeight="12.8" zeroHeight="false" outlineLevelRow="0" outlineLevelCol="0"/>
  <cols>
    <col collapsed="false" customWidth="true" hidden="false" outlineLevel="0" max="1" min="1" style="27" width="19.01"/>
    <col collapsed="false" customWidth="true" hidden="false" outlineLevel="0" max="2" min="2" style="28" width="6.42"/>
    <col collapsed="false" customWidth="true" hidden="false" outlineLevel="0" max="5" min="3" style="29" width="9.93"/>
    <col collapsed="false" customWidth="true" hidden="false" outlineLevel="0" max="6" min="6" style="27" width="25.14"/>
    <col collapsed="false" customWidth="true" hidden="false" outlineLevel="0" max="7" min="7" style="27" width="26.32"/>
    <col collapsed="false" customWidth="true" hidden="false" outlineLevel="0" max="8" min="8" style="27" width="31.43"/>
    <col collapsed="false" customWidth="true" hidden="false" outlineLevel="0" max="9" min="9" style="27" width="31.15"/>
    <col collapsed="false" customWidth="false" hidden="false" outlineLevel="0" max="15" min="10" style="27" width="11.52"/>
    <col collapsed="false" customWidth="true" hidden="false" outlineLevel="0" max="16" min="16" style="27" width="12.87"/>
    <col collapsed="false" customWidth="false" hidden="false" outlineLevel="0" max="17" min="17" style="27" width="11.52"/>
    <col collapsed="false" customWidth="true" hidden="false" outlineLevel="0" max="18" min="18" style="27" width="125.05"/>
    <col collapsed="false" customWidth="false" hidden="false" outlineLevel="0" max="19" min="19" style="27" width="11.52"/>
    <col collapsed="false" customWidth="false" hidden="true" outlineLevel="0" max="27" min="20" style="27" width="11.52"/>
    <col collapsed="false" customWidth="false" hidden="false" outlineLevel="0" max="1024" min="28" style="27" width="11.52"/>
  </cols>
  <sheetData>
    <row r="1" customFormat="false" ht="95.05" hidden="false" customHeight="true" outlineLevel="0" collapsed="false">
      <c r="A1" s="30" t="s">
        <v>226</v>
      </c>
      <c r="B1" s="30"/>
      <c r="C1" s="30"/>
      <c r="D1" s="30"/>
      <c r="E1" s="30"/>
      <c r="F1" s="30"/>
      <c r="G1" s="30"/>
      <c r="H1" s="31"/>
      <c r="I1" s="31"/>
      <c r="J1" s="31"/>
      <c r="K1" s="31"/>
      <c r="L1" s="31"/>
      <c r="M1" s="31"/>
      <c r="N1" s="32"/>
      <c r="O1" s="33"/>
      <c r="P1" s="33"/>
      <c r="Q1" s="33"/>
      <c r="R1" s="31"/>
      <c r="S1" s="31"/>
      <c r="T1" s="33"/>
      <c r="U1" s="33"/>
      <c r="V1" s="33"/>
      <c r="W1" s="33"/>
      <c r="X1" s="33"/>
      <c r="Y1" s="33"/>
    </row>
    <row r="2" customFormat="false" ht="69.9" hidden="false" customHeight="true" outlineLevel="0" collapsed="false">
      <c r="A2" s="33" t="s">
        <v>1</v>
      </c>
      <c r="B2" s="34" t="s">
        <v>227</v>
      </c>
      <c r="C2" s="35" t="s">
        <v>228</v>
      </c>
      <c r="D2" s="35" t="s">
        <v>229</v>
      </c>
      <c r="E2" s="35" t="s">
        <v>230</v>
      </c>
      <c r="F2" s="31" t="s">
        <v>23</v>
      </c>
      <c r="G2" s="31" t="s">
        <v>231</v>
      </c>
      <c r="H2" s="31" t="s">
        <v>232</v>
      </c>
      <c r="I2" s="31" t="s">
        <v>233</v>
      </c>
      <c r="J2" s="31" t="s">
        <v>234</v>
      </c>
      <c r="K2" s="31" t="s">
        <v>235</v>
      </c>
      <c r="L2" s="31" t="s">
        <v>236</v>
      </c>
      <c r="M2" s="31" t="s">
        <v>237</v>
      </c>
      <c r="N2" s="32" t="s">
        <v>238</v>
      </c>
      <c r="O2" s="33" t="s">
        <v>239</v>
      </c>
      <c r="P2" s="33" t="s">
        <v>240</v>
      </c>
      <c r="Q2" s="33" t="s">
        <v>241</v>
      </c>
      <c r="R2" s="31" t="s">
        <v>242</v>
      </c>
      <c r="S2" s="31"/>
      <c r="T2" s="33" t="s">
        <v>243</v>
      </c>
      <c r="U2" s="33" t="s">
        <v>244</v>
      </c>
      <c r="V2" s="33" t="s">
        <v>245</v>
      </c>
      <c r="W2" s="33" t="s">
        <v>246</v>
      </c>
      <c r="X2" s="33" t="s">
        <v>247</v>
      </c>
      <c r="Y2" s="33" t="s">
        <v>248</v>
      </c>
      <c r="Z2" s="27" t="s">
        <v>249</v>
      </c>
      <c r="AA2" s="27" t="s">
        <v>250</v>
      </c>
    </row>
    <row r="3" customFormat="false" ht="35.05" hidden="false" customHeight="false" outlineLevel="0" collapsed="false">
      <c r="A3" s="27" t="s">
        <v>251</v>
      </c>
      <c r="B3" s="36" t="n">
        <v>6</v>
      </c>
      <c r="C3" s="37" t="n">
        <v>34.34</v>
      </c>
      <c r="D3" s="37" t="n">
        <v>67.42</v>
      </c>
      <c r="E3" s="37" t="n">
        <v>-33.08</v>
      </c>
      <c r="F3" s="38" t="s">
        <v>252</v>
      </c>
      <c r="G3" s="38" t="s">
        <v>253</v>
      </c>
      <c r="H3" s="38" t="s">
        <v>254</v>
      </c>
      <c r="I3" s="38" t="s">
        <v>255</v>
      </c>
      <c r="J3" s="36" t="n">
        <v>1</v>
      </c>
      <c r="K3" s="36" t="n">
        <v>1</v>
      </c>
      <c r="L3" s="36" t="n">
        <v>1</v>
      </c>
      <c r="M3" s="36" t="n">
        <v>0</v>
      </c>
      <c r="N3" s="39" t="n">
        <v>2</v>
      </c>
      <c r="O3" s="40" t="n">
        <f aca="false">IF(AND(K3=1,N3&gt;0),1,0)</f>
        <v>1</v>
      </c>
      <c r="P3" s="40" t="n">
        <f aca="false">IF(AND(K3=0,N3&gt;0),1,0)</f>
        <v>0</v>
      </c>
      <c r="Q3" s="40" t="n">
        <f aca="false">IF(AND(K3=1,N3=0),1,0)</f>
        <v>0</v>
      </c>
      <c r="R3" s="38" t="s">
        <v>256</v>
      </c>
      <c r="S3" s="38"/>
      <c r="T3" s="27" t="n">
        <f aca="false">IF(AND(J3=1,E3&gt;0),1,0)</f>
        <v>0</v>
      </c>
      <c r="U3" s="27" t="n">
        <f aca="false">IF(AND(J3=1,E3&lt;0),1,0)</f>
        <v>1</v>
      </c>
      <c r="V3" s="41" t="n">
        <f aca="false">IF(AND(O3=1,E3&gt;0),1,0)</f>
        <v>0</v>
      </c>
      <c r="W3" s="41" t="n">
        <f aca="false">IF(AND(O3=1,E3&lt;0),1,0)</f>
        <v>1</v>
      </c>
      <c r="X3" s="41" t="n">
        <f aca="false">IF(AND(P3=1,E3&gt;0),1,0)</f>
        <v>0</v>
      </c>
      <c r="Y3" s="41" t="n">
        <f aca="false">IF(AND(P3=1,E3&lt;0),1,0)</f>
        <v>0</v>
      </c>
      <c r="Z3" s="41" t="n">
        <f aca="false">IF(AND(Q3=1,E3&gt;0),1,0)</f>
        <v>0</v>
      </c>
      <c r="AA3" s="41" t="n">
        <f aca="false">IF(AND(Q3=1,E3&lt;0),1,0)</f>
        <v>0</v>
      </c>
    </row>
    <row r="4" customFormat="false" ht="36.9" hidden="false" customHeight="false" outlineLevel="0" collapsed="false">
      <c r="A4" s="27" t="s">
        <v>257</v>
      </c>
      <c r="B4" s="36" t="n">
        <v>9</v>
      </c>
      <c r="C4" s="37" t="n">
        <v>36.76</v>
      </c>
      <c r="D4" s="37" t="n">
        <v>58.03</v>
      </c>
      <c r="E4" s="37" t="n">
        <v>-21.27</v>
      </c>
      <c r="F4" s="38" t="s">
        <v>90</v>
      </c>
      <c r="G4" s="38" t="s">
        <v>258</v>
      </c>
      <c r="H4" s="38" t="s">
        <v>259</v>
      </c>
      <c r="I4" s="38" t="s">
        <v>260</v>
      </c>
      <c r="J4" s="36" t="n">
        <v>0</v>
      </c>
      <c r="K4" s="36" t="n">
        <v>1</v>
      </c>
      <c r="L4" s="36" t="n">
        <v>0</v>
      </c>
      <c r="M4" s="36" t="n">
        <v>0</v>
      </c>
      <c r="N4" s="39" t="n">
        <v>1</v>
      </c>
      <c r="O4" s="40" t="n">
        <f aca="false">IF(AND(K4=1,N4&gt;0),1,0)</f>
        <v>1</v>
      </c>
      <c r="P4" s="40" t="n">
        <f aca="false">IF(AND(K4=0,N4&gt;0),1,0)</f>
        <v>0</v>
      </c>
      <c r="Q4" s="40" t="n">
        <f aca="false">IF(AND(K4=1,N4=0),1,0)</f>
        <v>0</v>
      </c>
      <c r="R4" s="38" t="s">
        <v>261</v>
      </c>
      <c r="S4" s="38"/>
      <c r="T4" s="27" t="n">
        <f aca="false">IF(AND(J4=1,E4&gt;0),1,0)</f>
        <v>0</v>
      </c>
      <c r="U4" s="27" t="n">
        <f aca="false">IF(AND(J4=1,E4&lt;0),1,0)</f>
        <v>0</v>
      </c>
      <c r="V4" s="41" t="n">
        <f aca="false">IF(AND(O4=1,E4&gt;0),1,0)</f>
        <v>0</v>
      </c>
      <c r="W4" s="41" t="n">
        <f aca="false">IF(AND(O4=1,E4&lt;0),1,0)</f>
        <v>1</v>
      </c>
      <c r="X4" s="41" t="n">
        <f aca="false">IF(AND(P4=1,E4&gt;0),1,0)</f>
        <v>0</v>
      </c>
      <c r="Y4" s="41" t="n">
        <f aca="false">IF(AND(P4=1,E4&lt;0),1,0)</f>
        <v>0</v>
      </c>
      <c r="Z4" s="41" t="n">
        <f aca="false">IF(AND(Q4=1,E4&gt;0),1,0)</f>
        <v>0</v>
      </c>
      <c r="AA4" s="41" t="n">
        <f aca="false">IF(AND(Q4=1,E4&lt;0),1,0)</f>
        <v>0</v>
      </c>
    </row>
    <row r="5" customFormat="false" ht="23.85" hidden="false" customHeight="false" outlineLevel="0" collapsed="false">
      <c r="A5" s="27" t="s">
        <v>158</v>
      </c>
      <c r="B5" s="36" t="n">
        <v>3</v>
      </c>
      <c r="C5" s="37" t="n">
        <v>50.86</v>
      </c>
      <c r="D5" s="37" t="n">
        <v>41.11</v>
      </c>
      <c r="E5" s="37" t="n">
        <v>9.75</v>
      </c>
      <c r="F5" s="38" t="s">
        <v>262</v>
      </c>
      <c r="G5" s="38" t="s">
        <v>263</v>
      </c>
      <c r="H5" s="38" t="s">
        <v>259</v>
      </c>
      <c r="I5" s="38" t="s">
        <v>259</v>
      </c>
      <c r="J5" s="36" t="n">
        <v>0</v>
      </c>
      <c r="K5" s="36" t="n">
        <v>1</v>
      </c>
      <c r="L5" s="36" t="n">
        <v>0</v>
      </c>
      <c r="M5" s="36" t="n">
        <v>1</v>
      </c>
      <c r="N5" s="39" t="n">
        <v>0</v>
      </c>
      <c r="O5" s="40" t="n">
        <f aca="false">IF(AND(K5=1,N5&gt;0),1,0)</f>
        <v>0</v>
      </c>
      <c r="P5" s="40" t="n">
        <f aca="false">IF(AND(K5=0,N5&gt;0),1,0)</f>
        <v>0</v>
      </c>
      <c r="Q5" s="40" t="n">
        <f aca="false">IF(AND(K5=1,N5=0),1,0)</f>
        <v>1</v>
      </c>
      <c r="R5" s="38" t="s">
        <v>264</v>
      </c>
      <c r="S5" s="38"/>
      <c r="T5" s="27" t="n">
        <f aca="false">IF(AND(J5=1,E5&gt;0),1,0)</f>
        <v>0</v>
      </c>
      <c r="U5" s="27" t="n">
        <f aca="false">IF(AND(J5=1,E5&lt;0),1,0)</f>
        <v>0</v>
      </c>
      <c r="V5" s="41" t="n">
        <f aca="false">IF(AND(O5=1,E5&gt;0),1,0)</f>
        <v>0</v>
      </c>
      <c r="W5" s="41" t="n">
        <f aca="false">IF(AND(O5=1,E5&lt;0),1,0)</f>
        <v>0</v>
      </c>
      <c r="X5" s="41" t="n">
        <f aca="false">IF(AND(P5=1,E5&gt;0),1,0)</f>
        <v>0</v>
      </c>
      <c r="Y5" s="41" t="n">
        <f aca="false">IF(AND(P5=1,E5&lt;0),1,0)</f>
        <v>0</v>
      </c>
      <c r="Z5" s="41" t="n">
        <f aca="false">IF(AND(Q5=1,E5&gt;0),1,0)</f>
        <v>1</v>
      </c>
      <c r="AA5" s="41" t="n">
        <f aca="false">IF(AND(Q5=1,E5&lt;0),1,0)</f>
        <v>0</v>
      </c>
    </row>
    <row r="6" customFormat="false" ht="23.85" hidden="false" customHeight="false" outlineLevel="0" collapsed="false">
      <c r="A6" s="27" t="s">
        <v>161</v>
      </c>
      <c r="B6" s="36" t="n">
        <v>6</v>
      </c>
      <c r="C6" s="37" t="n">
        <v>45.49</v>
      </c>
      <c r="D6" s="37" t="n">
        <v>65.32</v>
      </c>
      <c r="E6" s="37" t="n">
        <v>-19.83</v>
      </c>
      <c r="F6" s="38" t="s">
        <v>169</v>
      </c>
      <c r="G6" s="38" t="s">
        <v>265</v>
      </c>
      <c r="H6" s="38" t="s">
        <v>266</v>
      </c>
      <c r="I6" s="38" t="s">
        <v>267</v>
      </c>
      <c r="J6" s="36" t="n">
        <v>0</v>
      </c>
      <c r="K6" s="36" t="n">
        <v>1</v>
      </c>
      <c r="L6" s="36" t="n">
        <v>1</v>
      </c>
      <c r="M6" s="36" t="n">
        <v>0</v>
      </c>
      <c r="N6" s="39" t="n">
        <v>2</v>
      </c>
      <c r="O6" s="40" t="n">
        <f aca="false">IF(AND(K6=1,N6&gt;0),1,0)</f>
        <v>1</v>
      </c>
      <c r="P6" s="40" t="n">
        <f aca="false">IF(AND(K6=0,N6&gt;0),1,0)</f>
        <v>0</v>
      </c>
      <c r="Q6" s="40" t="n">
        <f aca="false">IF(AND(K6=1,N6=0),1,0)</f>
        <v>0</v>
      </c>
      <c r="R6" s="38" t="s">
        <v>268</v>
      </c>
      <c r="S6" s="38"/>
      <c r="T6" s="27" t="n">
        <f aca="false">IF(AND(J6=1,E6&gt;0),1,0)</f>
        <v>0</v>
      </c>
      <c r="U6" s="27" t="n">
        <f aca="false">IF(AND(J6=1,E6&lt;0),1,0)</f>
        <v>0</v>
      </c>
      <c r="V6" s="41" t="n">
        <f aca="false">IF(AND(O6=1,E6&gt;0),1,0)</f>
        <v>0</v>
      </c>
      <c r="W6" s="41" t="n">
        <f aca="false">IF(AND(O6=1,E6&lt;0),1,0)</f>
        <v>1</v>
      </c>
      <c r="X6" s="41" t="n">
        <f aca="false">IF(AND(P6=1,E6&gt;0),1,0)</f>
        <v>0</v>
      </c>
      <c r="Y6" s="41" t="n">
        <f aca="false">IF(AND(P6=1,E6&lt;0),1,0)</f>
        <v>0</v>
      </c>
      <c r="Z6" s="41" t="n">
        <f aca="false">IF(AND(Q6=1,E6&gt;0),1,0)</f>
        <v>0</v>
      </c>
      <c r="AA6" s="41" t="n">
        <f aca="false">IF(AND(Q6=1,E6&lt;0),1,0)</f>
        <v>0</v>
      </c>
    </row>
    <row r="7" customFormat="false" ht="46.25" hidden="false" customHeight="false" outlineLevel="0" collapsed="false">
      <c r="A7" s="27" t="s">
        <v>161</v>
      </c>
      <c r="B7" s="36" t="n">
        <v>16</v>
      </c>
      <c r="C7" s="37" t="n">
        <v>49.77</v>
      </c>
      <c r="D7" s="37" t="n">
        <v>63.29</v>
      </c>
      <c r="E7" s="37" t="n">
        <v>-13.52</v>
      </c>
      <c r="F7" s="38" t="s">
        <v>269</v>
      </c>
      <c r="G7" s="38" t="s">
        <v>270</v>
      </c>
      <c r="H7" s="38" t="s">
        <v>271</v>
      </c>
      <c r="I7" s="38" t="s">
        <v>267</v>
      </c>
      <c r="J7" s="36" t="n">
        <v>0</v>
      </c>
      <c r="K7" s="36" t="n">
        <v>0</v>
      </c>
      <c r="L7" s="36" t="n">
        <v>0</v>
      </c>
      <c r="M7" s="36" t="n">
        <v>1</v>
      </c>
      <c r="N7" s="39" t="n">
        <v>1</v>
      </c>
      <c r="O7" s="40" t="n">
        <f aca="false">IF(AND(K7=1,N7&gt;0),1,0)</f>
        <v>0</v>
      </c>
      <c r="P7" s="40" t="n">
        <f aca="false">IF(AND(K7=0,N7&gt;0),1,0)</f>
        <v>1</v>
      </c>
      <c r="Q7" s="40" t="n">
        <f aca="false">IF(AND(K7=1,N7=0),1,0)</f>
        <v>0</v>
      </c>
      <c r="R7" s="38" t="s">
        <v>272</v>
      </c>
      <c r="S7" s="38"/>
      <c r="T7" s="27" t="n">
        <f aca="false">IF(AND(J7=1,E7&gt;0),1,0)</f>
        <v>0</v>
      </c>
      <c r="U7" s="27" t="n">
        <f aca="false">IF(AND(J7=1,E7&lt;0),1,0)</f>
        <v>0</v>
      </c>
      <c r="V7" s="41" t="n">
        <f aca="false">IF(AND(O7=1,E7&gt;0),1,0)</f>
        <v>0</v>
      </c>
      <c r="W7" s="41" t="n">
        <f aca="false">IF(AND(O7=1,E7&lt;0),1,0)</f>
        <v>0</v>
      </c>
      <c r="X7" s="41" t="n">
        <f aca="false">IF(AND(P7=1,E7&gt;0),1,0)</f>
        <v>0</v>
      </c>
      <c r="Y7" s="41" t="n">
        <f aca="false">IF(AND(P7=1,E7&lt;0),1,0)</f>
        <v>1</v>
      </c>
      <c r="Z7" s="41" t="n">
        <f aca="false">IF(AND(Q7=1,E7&gt;0),1,0)</f>
        <v>0</v>
      </c>
      <c r="AA7" s="41" t="n">
        <f aca="false">IF(AND(Q7=1,E7&lt;0),1,0)</f>
        <v>0</v>
      </c>
    </row>
    <row r="8" customFormat="false" ht="23.85" hidden="false" customHeight="false" outlineLevel="0" collapsed="false">
      <c r="A8" s="27" t="s">
        <v>161</v>
      </c>
      <c r="B8" s="36" t="n">
        <v>17</v>
      </c>
      <c r="C8" s="37" t="n">
        <v>51.1</v>
      </c>
      <c r="D8" s="37" t="n">
        <v>63.64</v>
      </c>
      <c r="E8" s="37" t="n">
        <v>-12.54</v>
      </c>
      <c r="F8" s="38" t="s">
        <v>273</v>
      </c>
      <c r="G8" s="38" t="s">
        <v>274</v>
      </c>
      <c r="H8" s="38" t="s">
        <v>259</v>
      </c>
      <c r="I8" s="38" t="s">
        <v>267</v>
      </c>
      <c r="J8" s="36" t="n">
        <v>0</v>
      </c>
      <c r="K8" s="36" t="n">
        <v>1</v>
      </c>
      <c r="L8" s="36" t="n">
        <v>0</v>
      </c>
      <c r="M8" s="36" t="n">
        <v>1</v>
      </c>
      <c r="N8" s="39" t="n">
        <v>1</v>
      </c>
      <c r="O8" s="40" t="n">
        <f aca="false">IF(AND(K8=1,N8&gt;0),1,0)</f>
        <v>1</v>
      </c>
      <c r="P8" s="40" t="n">
        <f aca="false">IF(AND(K8=0,N8&gt;0),1,0)</f>
        <v>0</v>
      </c>
      <c r="Q8" s="40" t="n">
        <f aca="false">IF(AND(K8=1,N8=0),1,0)</f>
        <v>0</v>
      </c>
      <c r="R8" s="38" t="s">
        <v>275</v>
      </c>
      <c r="S8" s="38"/>
      <c r="T8" s="27" t="n">
        <f aca="false">IF(AND(J8=1,E8&gt;0),1,0)</f>
        <v>0</v>
      </c>
      <c r="U8" s="27" t="n">
        <f aca="false">IF(AND(J8=1,E8&lt;0),1,0)</f>
        <v>0</v>
      </c>
      <c r="V8" s="41" t="n">
        <f aca="false">IF(AND(O8=1,E8&gt;0),1,0)</f>
        <v>0</v>
      </c>
      <c r="W8" s="41" t="n">
        <f aca="false">IF(AND(O8=1,E8&lt;0),1,0)</f>
        <v>1</v>
      </c>
      <c r="X8" s="41" t="n">
        <f aca="false">IF(AND(P8=1,E8&gt;0),1,0)</f>
        <v>0</v>
      </c>
      <c r="Y8" s="41" t="n">
        <f aca="false">IF(AND(P8=1,E8&lt;0),1,0)</f>
        <v>0</v>
      </c>
      <c r="Z8" s="41" t="n">
        <f aca="false">IF(AND(Q8=1,E8&gt;0),1,0)</f>
        <v>0</v>
      </c>
      <c r="AA8" s="41" t="n">
        <f aca="false">IF(AND(Q8=1,E8&lt;0),1,0)</f>
        <v>0</v>
      </c>
    </row>
    <row r="9" customFormat="false" ht="12.8" hidden="false" customHeight="false" outlineLevel="0" collapsed="false">
      <c r="A9" s="27" t="s">
        <v>161</v>
      </c>
      <c r="B9" s="36" t="n">
        <v>13</v>
      </c>
      <c r="C9" s="37" t="n">
        <v>48.73</v>
      </c>
      <c r="D9" s="37" t="n">
        <v>60.34</v>
      </c>
      <c r="E9" s="37" t="n">
        <v>-11.61</v>
      </c>
      <c r="F9" s="38" t="s">
        <v>276</v>
      </c>
      <c r="G9" s="38" t="s">
        <v>277</v>
      </c>
      <c r="H9" s="38" t="s">
        <v>278</v>
      </c>
      <c r="I9" s="38" t="s">
        <v>271</v>
      </c>
      <c r="J9" s="36" t="n">
        <v>0</v>
      </c>
      <c r="K9" s="36" t="n">
        <v>0</v>
      </c>
      <c r="L9" s="36" t="n">
        <v>0</v>
      </c>
      <c r="M9" s="36" t="n">
        <v>0</v>
      </c>
      <c r="N9" s="39" t="n">
        <v>0</v>
      </c>
      <c r="O9" s="40" t="n">
        <f aca="false">IF(AND(K9=1,N9&gt;0),1,0)</f>
        <v>0</v>
      </c>
      <c r="P9" s="40" t="n">
        <f aca="false">IF(AND(K9=0,N9&gt;0),1,0)</f>
        <v>0</v>
      </c>
      <c r="Q9" s="40" t="n">
        <f aca="false">IF(AND(K9=1,N9=0),1,0)</f>
        <v>0</v>
      </c>
      <c r="R9" s="42" t="s">
        <v>279</v>
      </c>
      <c r="S9" s="38"/>
      <c r="T9" s="27" t="n">
        <f aca="false">IF(AND(J9=1,E9&gt;0),1,0)</f>
        <v>0</v>
      </c>
      <c r="U9" s="27" t="n">
        <f aca="false">IF(AND(J9=1,E9&lt;0),1,0)</f>
        <v>0</v>
      </c>
      <c r="V9" s="41" t="n">
        <f aca="false">IF(AND(O9=1,E9&gt;0),1,0)</f>
        <v>0</v>
      </c>
      <c r="W9" s="41" t="n">
        <f aca="false">IF(AND(O9=1,E9&lt;0),1,0)</f>
        <v>0</v>
      </c>
      <c r="X9" s="41" t="n">
        <f aca="false">IF(AND(P9=1,E9&gt;0),1,0)</f>
        <v>0</v>
      </c>
      <c r="Y9" s="41" t="n">
        <f aca="false">IF(AND(P9=1,E9&lt;0),1,0)</f>
        <v>0</v>
      </c>
      <c r="Z9" s="41" t="n">
        <f aca="false">IF(AND(Q9=1,E9&gt;0),1,0)</f>
        <v>0</v>
      </c>
      <c r="AA9" s="41" t="n">
        <f aca="false">IF(AND(Q9=1,E9&lt;0),1,0)</f>
        <v>0</v>
      </c>
    </row>
    <row r="10" customFormat="false" ht="12.8" hidden="false" customHeight="false" outlineLevel="0" collapsed="false">
      <c r="A10" s="27" t="s">
        <v>161</v>
      </c>
      <c r="B10" s="36" t="n">
        <v>14</v>
      </c>
      <c r="C10" s="37" t="n">
        <v>49.03</v>
      </c>
      <c r="D10" s="37" t="n">
        <v>56.06</v>
      </c>
      <c r="E10" s="37" t="n">
        <v>-7.03</v>
      </c>
      <c r="F10" s="38" t="s">
        <v>280</v>
      </c>
      <c r="G10" s="38" t="s">
        <v>281</v>
      </c>
      <c r="H10" s="38" t="s">
        <v>271</v>
      </c>
      <c r="I10" s="38" t="s">
        <v>278</v>
      </c>
      <c r="J10" s="36" t="n">
        <v>0</v>
      </c>
      <c r="K10" s="36" t="n">
        <v>0</v>
      </c>
      <c r="L10" s="36" t="n">
        <v>0</v>
      </c>
      <c r="M10" s="36" t="n">
        <v>0</v>
      </c>
      <c r="N10" s="39" t="n">
        <v>0</v>
      </c>
      <c r="O10" s="40" t="n">
        <f aca="false">IF(AND(K10=1,N10&gt;0),1,0)</f>
        <v>0</v>
      </c>
      <c r="P10" s="40" t="n">
        <f aca="false">IF(AND(K10=0,N10&gt;0),1,0)</f>
        <v>0</v>
      </c>
      <c r="Q10" s="40" t="n">
        <f aca="false">IF(AND(K10=1,N10=0),1,0)</f>
        <v>0</v>
      </c>
      <c r="R10" s="38" t="s">
        <v>282</v>
      </c>
      <c r="S10" s="38"/>
      <c r="T10" s="27" t="n">
        <f aca="false">IF(AND(J10=1,E10&gt;0),1,0)</f>
        <v>0</v>
      </c>
      <c r="U10" s="27" t="n">
        <f aca="false">IF(AND(J10=1,E10&lt;0),1,0)</f>
        <v>0</v>
      </c>
      <c r="V10" s="41" t="n">
        <f aca="false">IF(AND(O10=1,E10&gt;0),1,0)</f>
        <v>0</v>
      </c>
      <c r="W10" s="41" t="n">
        <f aca="false">IF(AND(O10=1,E10&lt;0),1,0)</f>
        <v>0</v>
      </c>
      <c r="X10" s="41" t="n">
        <f aca="false">IF(AND(P10=1,E10&gt;0),1,0)</f>
        <v>0</v>
      </c>
      <c r="Y10" s="41" t="n">
        <f aca="false">IF(AND(P10=1,E10&lt;0),1,0)</f>
        <v>0</v>
      </c>
      <c r="Z10" s="41" t="n">
        <f aca="false">IF(AND(Q10=1,E10&gt;0),1,0)</f>
        <v>0</v>
      </c>
      <c r="AA10" s="41" t="n">
        <f aca="false">IF(AND(Q10=1,E10&lt;0),1,0)</f>
        <v>0</v>
      </c>
    </row>
    <row r="11" customFormat="false" ht="23.85" hidden="false" customHeight="false" outlineLevel="0" collapsed="false">
      <c r="A11" s="27" t="s">
        <v>161</v>
      </c>
      <c r="B11" s="36" t="n">
        <v>8</v>
      </c>
      <c r="C11" s="37" t="n">
        <v>52.7</v>
      </c>
      <c r="D11" s="37" t="n">
        <v>59.43</v>
      </c>
      <c r="E11" s="37" t="n">
        <v>-6.73</v>
      </c>
      <c r="F11" s="38" t="s">
        <v>283</v>
      </c>
      <c r="G11" s="38" t="s">
        <v>284</v>
      </c>
      <c r="H11" s="38" t="s">
        <v>271</v>
      </c>
      <c r="I11" s="38" t="s">
        <v>285</v>
      </c>
      <c r="J11" s="36" t="n">
        <v>0</v>
      </c>
      <c r="K11" s="36" t="n">
        <v>0</v>
      </c>
      <c r="L11" s="36" t="n">
        <v>0</v>
      </c>
      <c r="M11" s="36" t="n">
        <v>1</v>
      </c>
      <c r="N11" s="39" t="n">
        <v>1</v>
      </c>
      <c r="O11" s="40" t="n">
        <f aca="false">IF(AND(K11=1,N11&gt;0),1,0)</f>
        <v>0</v>
      </c>
      <c r="P11" s="40" t="n">
        <f aca="false">IF(AND(K11=0,N11&gt;0),1,0)</f>
        <v>1</v>
      </c>
      <c r="Q11" s="40" t="n">
        <f aca="false">IF(AND(K11=1,N11=0),1,0)</f>
        <v>0</v>
      </c>
      <c r="R11" s="38" t="s">
        <v>286</v>
      </c>
      <c r="S11" s="38"/>
      <c r="T11" s="27" t="n">
        <f aca="false">IF(AND(J11=1,E11&gt;0),1,0)</f>
        <v>0</v>
      </c>
      <c r="U11" s="27" t="n">
        <f aca="false">IF(AND(J11=1,E11&lt;0),1,0)</f>
        <v>0</v>
      </c>
      <c r="V11" s="41" t="n">
        <f aca="false">IF(AND(O11=1,E11&gt;0),1,0)</f>
        <v>0</v>
      </c>
      <c r="W11" s="41" t="n">
        <f aca="false">IF(AND(O11=1,E11&lt;0),1,0)</f>
        <v>0</v>
      </c>
      <c r="X11" s="41" t="n">
        <f aca="false">IF(AND(P11=1,E11&gt;0),1,0)</f>
        <v>0</v>
      </c>
      <c r="Y11" s="41" t="n">
        <f aca="false">IF(AND(P11=1,E11&lt;0),1,0)</f>
        <v>1</v>
      </c>
      <c r="Z11" s="41" t="n">
        <f aca="false">IF(AND(Q11=1,E11&gt;0),1,0)</f>
        <v>0</v>
      </c>
      <c r="AA11" s="41" t="n">
        <f aca="false">IF(AND(Q11=1,E11&lt;0),1,0)</f>
        <v>0</v>
      </c>
    </row>
    <row r="12" customFormat="false" ht="12.8" hidden="false" customHeight="false" outlineLevel="0" collapsed="false">
      <c r="A12" s="27" t="s">
        <v>161</v>
      </c>
      <c r="B12" s="36" t="n">
        <v>19</v>
      </c>
      <c r="C12" s="37" t="n">
        <v>50.68</v>
      </c>
      <c r="D12" s="37" t="n">
        <v>44.04</v>
      </c>
      <c r="E12" s="37" t="n">
        <v>6.64</v>
      </c>
      <c r="F12" s="38" t="s">
        <v>287</v>
      </c>
      <c r="G12" s="38" t="s">
        <v>288</v>
      </c>
      <c r="H12" s="38" t="s">
        <v>289</v>
      </c>
      <c r="I12" s="38" t="s">
        <v>290</v>
      </c>
      <c r="J12" s="36" t="n">
        <v>0</v>
      </c>
      <c r="K12" s="36" t="n">
        <v>0</v>
      </c>
      <c r="L12" s="36" t="n">
        <v>0</v>
      </c>
      <c r="M12" s="36" t="n">
        <v>0</v>
      </c>
      <c r="N12" s="39" t="n">
        <v>0</v>
      </c>
      <c r="O12" s="40" t="n">
        <f aca="false">IF(AND(K12=1,N12&gt;0),1,0)</f>
        <v>0</v>
      </c>
      <c r="P12" s="40" t="n">
        <f aca="false">IF(AND(K12=0,N12&gt;0),1,0)</f>
        <v>0</v>
      </c>
      <c r="Q12" s="40" t="n">
        <f aca="false">IF(AND(K12=1,N12=0),1,0)</f>
        <v>0</v>
      </c>
      <c r="R12" s="38" t="s">
        <v>291</v>
      </c>
      <c r="S12" s="38"/>
      <c r="T12" s="27" t="n">
        <f aca="false">IF(AND(J12=1,E12&gt;0),1,0)</f>
        <v>0</v>
      </c>
      <c r="U12" s="27" t="n">
        <f aca="false">IF(AND(J12=1,E12&lt;0),1,0)</f>
        <v>0</v>
      </c>
      <c r="V12" s="41" t="n">
        <f aca="false">IF(AND(O12=1,E12&gt;0),1,0)</f>
        <v>0</v>
      </c>
      <c r="W12" s="41" t="n">
        <f aca="false">IF(AND(O12=1,E12&lt;0),1,0)</f>
        <v>0</v>
      </c>
      <c r="X12" s="41" t="n">
        <f aca="false">IF(AND(P12=1,E12&gt;0),1,0)</f>
        <v>0</v>
      </c>
      <c r="Y12" s="41" t="n">
        <f aca="false">IF(AND(P12=1,E12&lt;0),1,0)</f>
        <v>0</v>
      </c>
      <c r="Z12" s="41" t="n">
        <f aca="false">IF(AND(Q12=1,E12&gt;0),1,0)</f>
        <v>0</v>
      </c>
      <c r="AA12" s="41" t="n">
        <f aca="false">IF(AND(Q12=1,E12&lt;0),1,0)</f>
        <v>0</v>
      </c>
    </row>
    <row r="13" customFormat="false" ht="23.85" hidden="false" customHeight="false" outlineLevel="0" collapsed="false">
      <c r="A13" s="27" t="s">
        <v>161</v>
      </c>
      <c r="B13" s="36" t="n">
        <v>23</v>
      </c>
      <c r="C13" s="37" t="n">
        <v>63.29</v>
      </c>
      <c r="D13" s="37" t="n">
        <v>53.25</v>
      </c>
      <c r="E13" s="37" t="n">
        <v>10.04</v>
      </c>
      <c r="F13" s="38" t="s">
        <v>182</v>
      </c>
      <c r="G13" s="38" t="s">
        <v>292</v>
      </c>
      <c r="H13" s="38" t="s">
        <v>260</v>
      </c>
      <c r="I13" s="38" t="s">
        <v>293</v>
      </c>
      <c r="J13" s="36" t="n">
        <v>0</v>
      </c>
      <c r="K13" s="36" t="n">
        <v>0</v>
      </c>
      <c r="L13" s="36" t="n">
        <v>0</v>
      </c>
      <c r="M13" s="36" t="n">
        <v>0</v>
      </c>
      <c r="N13" s="39" t="n">
        <v>0</v>
      </c>
      <c r="O13" s="40" t="n">
        <f aca="false">IF(AND(K13=1,N13&gt;0),1,0)</f>
        <v>0</v>
      </c>
      <c r="P13" s="40" t="n">
        <f aca="false">IF(AND(K13=0,N13&gt;0),1,0)</f>
        <v>0</v>
      </c>
      <c r="Q13" s="40" t="n">
        <f aca="false">IF(AND(K13=1,N13=0),1,0)</f>
        <v>0</v>
      </c>
      <c r="R13" s="38" t="s">
        <v>294</v>
      </c>
      <c r="S13" s="38"/>
      <c r="T13" s="27" t="n">
        <f aca="false">IF(AND(J13=1,E13&gt;0),1,0)</f>
        <v>0</v>
      </c>
      <c r="U13" s="27" t="n">
        <f aca="false">IF(AND(J13=1,E13&lt;0),1,0)</f>
        <v>0</v>
      </c>
      <c r="V13" s="41" t="n">
        <f aca="false">IF(AND(O13=1,E13&gt;0),1,0)</f>
        <v>0</v>
      </c>
      <c r="W13" s="41" t="n">
        <f aca="false">IF(AND(O13=1,E13&lt;0),1,0)</f>
        <v>0</v>
      </c>
      <c r="X13" s="41" t="n">
        <f aca="false">IF(AND(P13=1,E13&gt;0),1,0)</f>
        <v>0</v>
      </c>
      <c r="Y13" s="41" t="n">
        <f aca="false">IF(AND(P13=1,E13&lt;0),1,0)</f>
        <v>0</v>
      </c>
      <c r="Z13" s="41" t="n">
        <f aca="false">IF(AND(Q13=1,E13&gt;0),1,0)</f>
        <v>0</v>
      </c>
      <c r="AA13" s="41" t="n">
        <f aca="false">IF(AND(Q13=1,E13&lt;0),1,0)</f>
        <v>0</v>
      </c>
    </row>
    <row r="14" customFormat="false" ht="12.8" hidden="false" customHeight="false" outlineLevel="0" collapsed="false">
      <c r="A14" s="27" t="s">
        <v>155</v>
      </c>
      <c r="B14" s="36" t="n">
        <v>1</v>
      </c>
      <c r="C14" s="37" t="n">
        <v>39.65</v>
      </c>
      <c r="D14" s="37" t="n">
        <v>49.21</v>
      </c>
      <c r="E14" s="37" t="n">
        <v>-9.56</v>
      </c>
      <c r="F14" s="38" t="s">
        <v>295</v>
      </c>
      <c r="G14" s="38" t="s">
        <v>296</v>
      </c>
      <c r="H14" s="38" t="s">
        <v>271</v>
      </c>
      <c r="I14" s="38" t="s">
        <v>278</v>
      </c>
      <c r="J14" s="36" t="n">
        <v>0</v>
      </c>
      <c r="K14" s="36" t="n">
        <v>0</v>
      </c>
      <c r="L14" s="36" t="n">
        <v>0</v>
      </c>
      <c r="M14" s="36" t="n">
        <v>0</v>
      </c>
      <c r="N14" s="39" t="n">
        <v>0</v>
      </c>
      <c r="O14" s="40" t="n">
        <f aca="false">IF(AND(K14=1,N14&gt;0),1,0)</f>
        <v>0</v>
      </c>
      <c r="P14" s="40" t="n">
        <f aca="false">IF(AND(K14=0,N14&gt;0),1,0)</f>
        <v>0</v>
      </c>
      <c r="Q14" s="40" t="n">
        <f aca="false">IF(AND(K14=1,N14=0),1,0)</f>
        <v>0</v>
      </c>
      <c r="R14" s="38" t="s">
        <v>297</v>
      </c>
      <c r="S14" s="38"/>
      <c r="T14" s="27" t="n">
        <f aca="false">IF(AND(J14=1,E14&gt;0),1,0)</f>
        <v>0</v>
      </c>
      <c r="U14" s="27" t="n">
        <f aca="false">IF(AND(J14=1,E14&lt;0),1,0)</f>
        <v>0</v>
      </c>
      <c r="V14" s="41" t="n">
        <f aca="false">IF(AND(O14=1,E14&gt;0),1,0)</f>
        <v>0</v>
      </c>
      <c r="W14" s="41" t="n">
        <f aca="false">IF(AND(O14=1,E14&lt;0),1,0)</f>
        <v>0</v>
      </c>
      <c r="X14" s="41" t="n">
        <f aca="false">IF(AND(P14=1,E14&gt;0),1,0)</f>
        <v>0</v>
      </c>
      <c r="Y14" s="41" t="n">
        <f aca="false">IF(AND(P14=1,E14&lt;0),1,0)</f>
        <v>0</v>
      </c>
      <c r="Z14" s="41" t="n">
        <f aca="false">IF(AND(Q14=1,E14&gt;0),1,0)</f>
        <v>0</v>
      </c>
      <c r="AA14" s="41" t="n">
        <f aca="false">IF(AND(Q14=1,E14&lt;0),1,0)</f>
        <v>0</v>
      </c>
    </row>
    <row r="15" customFormat="false" ht="23.85" hidden="false" customHeight="false" outlineLevel="0" collapsed="false">
      <c r="A15" s="27" t="s">
        <v>155</v>
      </c>
      <c r="B15" s="36" t="n">
        <v>2</v>
      </c>
      <c r="C15" s="37" t="n">
        <v>54.31</v>
      </c>
      <c r="D15" s="37" t="n">
        <v>39.99</v>
      </c>
      <c r="E15" s="37" t="n">
        <v>14.32</v>
      </c>
      <c r="F15" s="38" t="s">
        <v>298</v>
      </c>
      <c r="G15" s="38" t="s">
        <v>299</v>
      </c>
      <c r="H15" s="38" t="s">
        <v>260</v>
      </c>
      <c r="I15" s="38" t="s">
        <v>300</v>
      </c>
      <c r="J15" s="36" t="n">
        <v>0</v>
      </c>
      <c r="K15" s="36" t="n">
        <v>0</v>
      </c>
      <c r="L15" s="36" t="n">
        <v>0</v>
      </c>
      <c r="M15" s="36" t="n">
        <v>1</v>
      </c>
      <c r="N15" s="39" t="n">
        <v>1</v>
      </c>
      <c r="O15" s="40" t="n">
        <f aca="false">IF(AND(K15=1,N15&gt;0),1,0)</f>
        <v>0</v>
      </c>
      <c r="P15" s="40" t="n">
        <f aca="false">IF(AND(K15=0,N15&gt;0),1,0)</f>
        <v>1</v>
      </c>
      <c r="Q15" s="40" t="n">
        <f aca="false">IF(AND(K15=1,N15=0),1,0)</f>
        <v>0</v>
      </c>
      <c r="R15" s="38" t="s">
        <v>301</v>
      </c>
      <c r="S15" s="38"/>
      <c r="T15" s="27" t="n">
        <f aca="false">IF(AND(J15=1,E15&gt;0),1,0)</f>
        <v>0</v>
      </c>
      <c r="U15" s="27" t="n">
        <f aca="false">IF(AND(J15=1,E15&lt;0),1,0)</f>
        <v>0</v>
      </c>
      <c r="V15" s="41" t="n">
        <f aca="false">IF(AND(O15=1,E15&gt;0),1,0)</f>
        <v>0</v>
      </c>
      <c r="W15" s="41" t="n">
        <f aca="false">IF(AND(O15=1,E15&lt;0),1,0)</f>
        <v>0</v>
      </c>
      <c r="X15" s="41" t="n">
        <f aca="false">IF(AND(P15=1,E15&gt;0),1,0)</f>
        <v>1</v>
      </c>
      <c r="Y15" s="41" t="n">
        <f aca="false">IF(AND(P15=1,E15&lt;0),1,0)</f>
        <v>0</v>
      </c>
      <c r="Z15" s="41" t="n">
        <f aca="false">IF(AND(Q15=1,E15&gt;0),1,0)</f>
        <v>0</v>
      </c>
      <c r="AA15" s="41" t="n">
        <f aca="false">IF(AND(Q15=1,E15&lt;0),1,0)</f>
        <v>0</v>
      </c>
    </row>
    <row r="16" customFormat="false" ht="12.8" hidden="false" customHeight="false" outlineLevel="0" collapsed="false">
      <c r="A16" s="27" t="s">
        <v>19</v>
      </c>
      <c r="B16" s="36" t="n">
        <v>3</v>
      </c>
      <c r="C16" s="37" t="n">
        <v>30.42</v>
      </c>
      <c r="D16" s="37" t="n">
        <v>42.4</v>
      </c>
      <c r="E16" s="37" t="n">
        <v>-11.98</v>
      </c>
      <c r="F16" s="38" t="s">
        <v>302</v>
      </c>
      <c r="G16" s="38" t="s">
        <v>303</v>
      </c>
      <c r="H16" s="38" t="s">
        <v>259</v>
      </c>
      <c r="I16" s="38" t="s">
        <v>259</v>
      </c>
      <c r="J16" s="36" t="n">
        <v>0</v>
      </c>
      <c r="K16" s="36" t="n">
        <v>1</v>
      </c>
      <c r="L16" s="36" t="n">
        <v>0</v>
      </c>
      <c r="M16" s="36" t="n">
        <v>1</v>
      </c>
      <c r="N16" s="39" t="n">
        <v>0</v>
      </c>
      <c r="O16" s="40" t="n">
        <f aca="false">IF(AND(K16=1,N16&gt;0),1,0)</f>
        <v>0</v>
      </c>
      <c r="P16" s="40" t="n">
        <f aca="false">IF(AND(K16=0,N16&gt;0),1,0)</f>
        <v>0</v>
      </c>
      <c r="Q16" s="40" t="n">
        <f aca="false">IF(AND(K16=1,N16=0),1,0)</f>
        <v>1</v>
      </c>
      <c r="R16" s="38" t="s">
        <v>304</v>
      </c>
      <c r="S16" s="38"/>
      <c r="T16" s="27" t="n">
        <f aca="false">IF(AND(J16=1,E16&gt;0),1,0)</f>
        <v>0</v>
      </c>
      <c r="U16" s="27" t="n">
        <f aca="false">IF(AND(J16=1,E16&lt;0),1,0)</f>
        <v>0</v>
      </c>
      <c r="V16" s="41" t="n">
        <f aca="false">IF(AND(O16=1,E16&gt;0),1,0)</f>
        <v>0</v>
      </c>
      <c r="W16" s="41" t="n">
        <f aca="false">IF(AND(O16=1,E16&lt;0),1,0)</f>
        <v>0</v>
      </c>
      <c r="X16" s="41" t="n">
        <f aca="false">IF(AND(P16=1,E16&gt;0),1,0)</f>
        <v>0</v>
      </c>
      <c r="Y16" s="41" t="n">
        <f aca="false">IF(AND(P16=1,E16&lt;0),1,0)</f>
        <v>0</v>
      </c>
      <c r="Z16" s="41" t="n">
        <f aca="false">IF(AND(Q16=1,E16&gt;0),1,0)</f>
        <v>0</v>
      </c>
      <c r="AA16" s="41" t="n">
        <f aca="false">IF(AND(Q16=1,E16&lt;0),1,0)</f>
        <v>1</v>
      </c>
    </row>
    <row r="17" customFormat="false" ht="12.8" hidden="false" customHeight="false" outlineLevel="0" collapsed="false">
      <c r="A17" s="27" t="s">
        <v>19</v>
      </c>
      <c r="B17" s="36" t="n">
        <v>14</v>
      </c>
      <c r="C17" s="37" t="n">
        <v>44.12</v>
      </c>
      <c r="D17" s="37" t="n">
        <v>54.18</v>
      </c>
      <c r="E17" s="37" t="n">
        <v>-10.06</v>
      </c>
      <c r="F17" s="38" t="s">
        <v>305</v>
      </c>
      <c r="G17" s="38" t="s">
        <v>306</v>
      </c>
      <c r="H17" s="38" t="s">
        <v>254</v>
      </c>
      <c r="I17" s="38" t="s">
        <v>254</v>
      </c>
      <c r="J17" s="36" t="n">
        <v>0</v>
      </c>
      <c r="K17" s="36" t="n">
        <v>1</v>
      </c>
      <c r="L17" s="36" t="n">
        <v>1</v>
      </c>
      <c r="M17" s="36" t="n">
        <v>1</v>
      </c>
      <c r="N17" s="39" t="n">
        <v>0</v>
      </c>
      <c r="O17" s="40" t="n">
        <f aca="false">IF(AND(K17=1,N17&gt;0),1,0)</f>
        <v>0</v>
      </c>
      <c r="P17" s="40" t="n">
        <f aca="false">IF(AND(K17=0,N17&gt;0),1,0)</f>
        <v>0</v>
      </c>
      <c r="Q17" s="40" t="n">
        <f aca="false">IF(AND(K17=1,N17=0),1,0)</f>
        <v>1</v>
      </c>
      <c r="R17" s="38" t="s">
        <v>307</v>
      </c>
      <c r="S17" s="38"/>
      <c r="T17" s="27" t="n">
        <f aca="false">IF(AND(J17=1,E17&gt;0),1,0)</f>
        <v>0</v>
      </c>
      <c r="U17" s="27" t="n">
        <f aca="false">IF(AND(J17=1,E17&lt;0),1,0)</f>
        <v>0</v>
      </c>
      <c r="V17" s="41" t="n">
        <f aca="false">IF(AND(O17=1,E17&gt;0),1,0)</f>
        <v>0</v>
      </c>
      <c r="W17" s="41" t="n">
        <f aca="false">IF(AND(O17=1,E17&lt;0),1,0)</f>
        <v>0</v>
      </c>
      <c r="X17" s="41" t="n">
        <f aca="false">IF(AND(P17=1,E17&gt;0),1,0)</f>
        <v>0</v>
      </c>
      <c r="Y17" s="41" t="n">
        <f aca="false">IF(AND(P17=1,E17&lt;0),1,0)</f>
        <v>0</v>
      </c>
      <c r="Z17" s="41" t="n">
        <f aca="false">IF(AND(Q17=1,E17&gt;0),1,0)</f>
        <v>0</v>
      </c>
      <c r="AA17" s="41" t="n">
        <f aca="false">IF(AND(Q17=1,E17&lt;0),1,0)</f>
        <v>1</v>
      </c>
    </row>
    <row r="18" customFormat="false" ht="12.8" hidden="false" customHeight="false" outlineLevel="0" collapsed="false">
      <c r="A18" s="27" t="s">
        <v>19</v>
      </c>
      <c r="B18" s="36" t="n">
        <v>17</v>
      </c>
      <c r="C18" s="37" t="n">
        <v>52.08</v>
      </c>
      <c r="D18" s="37" t="n">
        <v>59.91</v>
      </c>
      <c r="E18" s="37" t="n">
        <v>-7.83</v>
      </c>
      <c r="F18" s="38" t="s">
        <v>308</v>
      </c>
      <c r="G18" s="38" t="s">
        <v>309</v>
      </c>
      <c r="H18" s="38" t="s">
        <v>310</v>
      </c>
      <c r="I18" s="38" t="s">
        <v>259</v>
      </c>
      <c r="J18" s="36" t="n">
        <v>0</v>
      </c>
      <c r="K18" s="36" t="n">
        <v>1</v>
      </c>
      <c r="L18" s="36" t="n">
        <v>1</v>
      </c>
      <c r="M18" s="36" t="n">
        <v>1</v>
      </c>
      <c r="N18" s="39" t="n">
        <v>2</v>
      </c>
      <c r="O18" s="40" t="n">
        <f aca="false">IF(AND(K18=1,N18&gt;0),1,0)</f>
        <v>1</v>
      </c>
      <c r="P18" s="40" t="n">
        <f aca="false">IF(AND(K18=0,N18&gt;0),1,0)</f>
        <v>0</v>
      </c>
      <c r="Q18" s="40" t="n">
        <f aca="false">IF(AND(K18=1,N18=0),1,0)</f>
        <v>0</v>
      </c>
      <c r="R18" s="38" t="s">
        <v>311</v>
      </c>
      <c r="S18" s="38"/>
      <c r="T18" s="27" t="n">
        <f aca="false">IF(AND(J18=1,E18&gt;0),1,0)</f>
        <v>0</v>
      </c>
      <c r="U18" s="27" t="n">
        <f aca="false">IF(AND(J18=1,E18&lt;0),1,0)</f>
        <v>0</v>
      </c>
      <c r="V18" s="41" t="n">
        <f aca="false">IF(AND(O18=1,E18&gt;0),1,0)</f>
        <v>0</v>
      </c>
      <c r="W18" s="41" t="n">
        <f aca="false">IF(AND(O18=1,E18&lt;0),1,0)</f>
        <v>1</v>
      </c>
      <c r="X18" s="41" t="n">
        <f aca="false">IF(AND(P18=1,E18&gt;0),1,0)</f>
        <v>0</v>
      </c>
      <c r="Y18" s="41" t="n">
        <f aca="false">IF(AND(P18=1,E18&lt;0),1,0)</f>
        <v>0</v>
      </c>
      <c r="Z18" s="41" t="n">
        <f aca="false">IF(AND(Q18=1,E18&gt;0),1,0)</f>
        <v>0</v>
      </c>
      <c r="AA18" s="41" t="n">
        <f aca="false">IF(AND(Q18=1,E18&lt;0),1,0)</f>
        <v>0</v>
      </c>
    </row>
    <row r="19" customFormat="false" ht="23.85" hidden="false" customHeight="false" outlineLevel="0" collapsed="false">
      <c r="A19" s="27" t="s">
        <v>19</v>
      </c>
      <c r="B19" s="36" t="n">
        <v>6</v>
      </c>
      <c r="C19" s="37" t="n">
        <v>41.98</v>
      </c>
      <c r="D19" s="37" t="n">
        <v>49.28</v>
      </c>
      <c r="E19" s="37" t="n">
        <v>-7.3</v>
      </c>
      <c r="F19" s="38" t="s">
        <v>312</v>
      </c>
      <c r="G19" s="38" t="s">
        <v>313</v>
      </c>
      <c r="H19" s="38" t="s">
        <v>314</v>
      </c>
      <c r="I19" s="38" t="s">
        <v>315</v>
      </c>
      <c r="J19" s="36" t="n">
        <v>1</v>
      </c>
      <c r="K19" s="36" t="n">
        <v>1</v>
      </c>
      <c r="L19" s="36" t="n">
        <v>0</v>
      </c>
      <c r="M19" s="36" t="n">
        <v>0</v>
      </c>
      <c r="N19" s="39" t="n">
        <v>1</v>
      </c>
      <c r="O19" s="40" t="n">
        <f aca="false">IF(AND(K19=1,N19&gt;0),1,0)</f>
        <v>1</v>
      </c>
      <c r="P19" s="40" t="n">
        <f aca="false">IF(AND(K19=0,N19&gt;0),1,0)</f>
        <v>0</v>
      </c>
      <c r="Q19" s="40" t="n">
        <f aca="false">IF(AND(K19=1,N19=0),1,0)</f>
        <v>0</v>
      </c>
      <c r="R19" s="38" t="s">
        <v>316</v>
      </c>
      <c r="S19" s="38"/>
      <c r="T19" s="27" t="n">
        <f aca="false">IF(AND(J19=1,E19&gt;0),1,0)</f>
        <v>0</v>
      </c>
      <c r="U19" s="27" t="n">
        <f aca="false">IF(AND(J19=1,E19&lt;0),1,0)</f>
        <v>1</v>
      </c>
      <c r="V19" s="41" t="n">
        <f aca="false">IF(AND(O19=1,E19&gt;0),1,0)</f>
        <v>0</v>
      </c>
      <c r="W19" s="41" t="n">
        <f aca="false">IF(AND(O19=1,E19&lt;0),1,0)</f>
        <v>1</v>
      </c>
      <c r="X19" s="41" t="n">
        <f aca="false">IF(AND(P19=1,E19&gt;0),1,0)</f>
        <v>0</v>
      </c>
      <c r="Y19" s="41" t="n">
        <f aca="false">IF(AND(P19=1,E19&lt;0),1,0)</f>
        <v>0</v>
      </c>
      <c r="Z19" s="41" t="n">
        <f aca="false">IF(AND(Q19=1,E19&gt;0),1,0)</f>
        <v>0</v>
      </c>
      <c r="AA19" s="41" t="n">
        <f aca="false">IF(AND(Q19=1,E19&lt;0),1,0)</f>
        <v>0</v>
      </c>
    </row>
    <row r="20" customFormat="false" ht="12.8" hidden="false" customHeight="false" outlineLevel="0" collapsed="false">
      <c r="A20" s="27" t="s">
        <v>19</v>
      </c>
      <c r="B20" s="36" t="n">
        <v>13</v>
      </c>
      <c r="C20" s="37" t="n">
        <v>49.75</v>
      </c>
      <c r="D20" s="37" t="n">
        <v>56.98</v>
      </c>
      <c r="E20" s="37" t="n">
        <v>-7.23</v>
      </c>
      <c r="F20" s="38" t="s">
        <v>317</v>
      </c>
      <c r="G20" s="38" t="s">
        <v>306</v>
      </c>
      <c r="H20" s="38" t="s">
        <v>254</v>
      </c>
      <c r="I20" s="38" t="s">
        <v>254</v>
      </c>
      <c r="J20" s="36" t="n">
        <v>0</v>
      </c>
      <c r="K20" s="36" t="n">
        <v>1</v>
      </c>
      <c r="L20" s="36" t="n">
        <v>1</v>
      </c>
      <c r="M20" s="36" t="n">
        <v>1</v>
      </c>
      <c r="N20" s="39" t="n">
        <v>0</v>
      </c>
      <c r="O20" s="40" t="n">
        <f aca="false">IF(AND(K20=1,N20&gt;0),1,0)</f>
        <v>0</v>
      </c>
      <c r="P20" s="40" t="n">
        <f aca="false">IF(AND(K20=0,N20&gt;0),1,0)</f>
        <v>0</v>
      </c>
      <c r="Q20" s="40" t="n">
        <f aca="false">IF(AND(K20=1,N20=0),1,0)</f>
        <v>1</v>
      </c>
      <c r="R20" s="38" t="s">
        <v>307</v>
      </c>
      <c r="S20" s="38"/>
      <c r="T20" s="27" t="n">
        <f aca="false">IF(AND(J20=1,E20&gt;0),1,0)</f>
        <v>0</v>
      </c>
      <c r="U20" s="27" t="n">
        <f aca="false">IF(AND(J20=1,E20&lt;0),1,0)</f>
        <v>0</v>
      </c>
      <c r="V20" s="41" t="n">
        <f aca="false">IF(AND(O20=1,E20&gt;0),1,0)</f>
        <v>0</v>
      </c>
      <c r="W20" s="41" t="n">
        <f aca="false">IF(AND(O20=1,E20&lt;0),1,0)</f>
        <v>0</v>
      </c>
      <c r="X20" s="41" t="n">
        <f aca="false">IF(AND(P20=1,E20&gt;0),1,0)</f>
        <v>0</v>
      </c>
      <c r="Y20" s="41" t="n">
        <f aca="false">IF(AND(P20=1,E20&lt;0),1,0)</f>
        <v>0</v>
      </c>
      <c r="Z20" s="41" t="n">
        <f aca="false">IF(AND(Q20=1,E20&gt;0),1,0)</f>
        <v>0</v>
      </c>
      <c r="AA20" s="41" t="n">
        <f aca="false">IF(AND(Q20=1,E20&lt;0),1,0)</f>
        <v>1</v>
      </c>
    </row>
    <row r="21" customFormat="false" ht="23.85" hidden="false" customHeight="false" outlineLevel="0" collapsed="false">
      <c r="A21" s="27" t="s">
        <v>19</v>
      </c>
      <c r="B21" s="36" t="n">
        <v>16</v>
      </c>
      <c r="C21" s="37" t="n">
        <v>53.75</v>
      </c>
      <c r="D21" s="37" t="n">
        <v>47.43</v>
      </c>
      <c r="E21" s="37" t="n">
        <v>6.32</v>
      </c>
      <c r="F21" s="38" t="s">
        <v>318</v>
      </c>
      <c r="G21" s="38" t="s">
        <v>319</v>
      </c>
      <c r="H21" s="38" t="s">
        <v>259</v>
      </c>
      <c r="I21" s="38" t="s">
        <v>259</v>
      </c>
      <c r="J21" s="36" t="n">
        <v>0</v>
      </c>
      <c r="K21" s="36" t="n">
        <v>1</v>
      </c>
      <c r="L21" s="36" t="n">
        <v>0</v>
      </c>
      <c r="M21" s="36" t="n">
        <v>1</v>
      </c>
      <c r="N21" s="39" t="n">
        <v>0</v>
      </c>
      <c r="O21" s="40" t="n">
        <f aca="false">IF(AND(K21=1,N21&gt;0),1,0)</f>
        <v>0</v>
      </c>
      <c r="P21" s="40" t="n">
        <f aca="false">IF(AND(K21=0,N21&gt;0),1,0)</f>
        <v>0</v>
      </c>
      <c r="Q21" s="40" t="n">
        <f aca="false">IF(AND(K21=1,N21=0),1,0)</f>
        <v>1</v>
      </c>
      <c r="R21" s="38" t="s">
        <v>320</v>
      </c>
      <c r="S21" s="38"/>
      <c r="T21" s="27" t="n">
        <f aca="false">IF(AND(J21=1,E21&gt;0),1,0)</f>
        <v>0</v>
      </c>
      <c r="U21" s="27" t="n">
        <f aca="false">IF(AND(J21=1,E21&lt;0),1,0)</f>
        <v>0</v>
      </c>
      <c r="V21" s="41" t="n">
        <f aca="false">IF(AND(O21=1,E21&gt;0),1,0)</f>
        <v>0</v>
      </c>
      <c r="W21" s="41" t="n">
        <f aca="false">IF(AND(O21=1,E21&lt;0),1,0)</f>
        <v>0</v>
      </c>
      <c r="X21" s="41" t="n">
        <f aca="false">IF(AND(P21=1,E21&gt;0),1,0)</f>
        <v>0</v>
      </c>
      <c r="Y21" s="41" t="n">
        <f aca="false">IF(AND(P21=1,E21&lt;0),1,0)</f>
        <v>0</v>
      </c>
      <c r="Z21" s="41" t="n">
        <f aca="false">IF(AND(Q21=1,E21&gt;0),1,0)</f>
        <v>1</v>
      </c>
      <c r="AA21" s="41" t="n">
        <f aca="false">IF(AND(Q21=1,E21&lt;0),1,0)</f>
        <v>0</v>
      </c>
    </row>
    <row r="22" customFormat="false" ht="35.05" hidden="false" customHeight="false" outlineLevel="0" collapsed="false">
      <c r="A22" s="27" t="s">
        <v>19</v>
      </c>
      <c r="B22" s="36" t="n">
        <v>9</v>
      </c>
      <c r="C22" s="37" t="n">
        <v>50.26</v>
      </c>
      <c r="D22" s="37" t="n">
        <v>43.45</v>
      </c>
      <c r="E22" s="37" t="n">
        <v>6.81</v>
      </c>
      <c r="F22" s="38" t="s">
        <v>321</v>
      </c>
      <c r="G22" s="38" t="s">
        <v>322</v>
      </c>
      <c r="H22" s="38" t="s">
        <v>259</v>
      </c>
      <c r="I22" s="38" t="s">
        <v>260</v>
      </c>
      <c r="J22" s="36" t="n">
        <v>0</v>
      </c>
      <c r="K22" s="36" t="n">
        <v>1</v>
      </c>
      <c r="L22" s="36" t="n">
        <v>0</v>
      </c>
      <c r="M22" s="36" t="n">
        <v>0</v>
      </c>
      <c r="N22" s="39" t="n">
        <v>1</v>
      </c>
      <c r="O22" s="40" t="n">
        <f aca="false">IF(AND(K22=1,N22&gt;0),1,0)</f>
        <v>1</v>
      </c>
      <c r="P22" s="40" t="n">
        <f aca="false">IF(AND(K22=0,N22&gt;0),1,0)</f>
        <v>0</v>
      </c>
      <c r="Q22" s="40" t="n">
        <f aca="false">IF(AND(K22=1,N22=0),1,0)</f>
        <v>0</v>
      </c>
      <c r="R22" s="38" t="s">
        <v>323</v>
      </c>
      <c r="S22" s="38"/>
      <c r="T22" s="27" t="n">
        <f aca="false">IF(AND(J22=1,E22&gt;0),1,0)</f>
        <v>0</v>
      </c>
      <c r="U22" s="27" t="n">
        <f aca="false">IF(AND(J22=1,E22&lt;0),1,0)</f>
        <v>0</v>
      </c>
      <c r="V22" s="41" t="n">
        <f aca="false">IF(AND(O22=1,E22&gt;0),1,0)</f>
        <v>1</v>
      </c>
      <c r="W22" s="41" t="n">
        <f aca="false">IF(AND(O22=1,E22&lt;0),1,0)</f>
        <v>0</v>
      </c>
      <c r="X22" s="41" t="n">
        <f aca="false">IF(AND(P22=1,E22&gt;0),1,0)</f>
        <v>0</v>
      </c>
      <c r="Y22" s="41" t="n">
        <f aca="false">IF(AND(P22=1,E22&lt;0),1,0)</f>
        <v>0</v>
      </c>
      <c r="Z22" s="41" t="n">
        <f aca="false">IF(AND(Q22=1,E22&gt;0),1,0)</f>
        <v>0</v>
      </c>
      <c r="AA22" s="41" t="n">
        <f aca="false">IF(AND(Q22=1,E22&lt;0),1,0)</f>
        <v>0</v>
      </c>
    </row>
    <row r="23" customFormat="false" ht="23.85" hidden="false" customHeight="false" outlineLevel="0" collapsed="false">
      <c r="A23" s="27" t="s">
        <v>19</v>
      </c>
      <c r="B23" s="36" t="n">
        <v>7</v>
      </c>
      <c r="C23" s="37" t="n">
        <v>48.87</v>
      </c>
      <c r="D23" s="37" t="n">
        <v>42.04</v>
      </c>
      <c r="E23" s="37" t="n">
        <v>6.83</v>
      </c>
      <c r="F23" s="38" t="s">
        <v>324</v>
      </c>
      <c r="G23" s="38" t="s">
        <v>325</v>
      </c>
      <c r="H23" s="38" t="s">
        <v>255</v>
      </c>
      <c r="I23" s="38" t="s">
        <v>255</v>
      </c>
      <c r="J23" s="36" t="n">
        <v>1</v>
      </c>
      <c r="K23" s="36" t="n">
        <v>0</v>
      </c>
      <c r="L23" s="36" t="n">
        <v>0</v>
      </c>
      <c r="M23" s="36" t="n">
        <v>0</v>
      </c>
      <c r="N23" s="39" t="n">
        <v>0</v>
      </c>
      <c r="O23" s="40" t="n">
        <f aca="false">IF(AND(K23=1,N23&gt;0),1,0)</f>
        <v>0</v>
      </c>
      <c r="P23" s="40" t="n">
        <f aca="false">IF(AND(K23=0,N23&gt;0),1,0)</f>
        <v>0</v>
      </c>
      <c r="Q23" s="40" t="n">
        <f aca="false">IF(AND(K23=1,N23=0),1,0)</f>
        <v>0</v>
      </c>
      <c r="R23" s="38" t="s">
        <v>326</v>
      </c>
      <c r="S23" s="38"/>
      <c r="T23" s="27" t="n">
        <f aca="false">IF(AND(J23=1,E23&gt;0),1,0)</f>
        <v>1</v>
      </c>
      <c r="U23" s="27" t="n">
        <f aca="false">IF(AND(J23=1,E23&lt;0),1,0)</f>
        <v>0</v>
      </c>
      <c r="V23" s="41" t="n">
        <f aca="false">IF(AND(O23=1,E23&gt;0),1,0)</f>
        <v>0</v>
      </c>
      <c r="W23" s="41" t="n">
        <f aca="false">IF(AND(O23=1,E23&lt;0),1,0)</f>
        <v>0</v>
      </c>
      <c r="X23" s="41" t="n">
        <f aca="false">IF(AND(P23=1,E23&gt;0),1,0)</f>
        <v>0</v>
      </c>
      <c r="Y23" s="41" t="n">
        <f aca="false">IF(AND(P23=1,E23&lt;0),1,0)</f>
        <v>0</v>
      </c>
      <c r="Z23" s="41" t="n">
        <f aca="false">IF(AND(Q23=1,E23&gt;0),1,0)</f>
        <v>0</v>
      </c>
      <c r="AA23" s="41" t="n">
        <f aca="false">IF(AND(Q23=1,E23&lt;0),1,0)</f>
        <v>0</v>
      </c>
    </row>
    <row r="24" customFormat="false" ht="23.85" hidden="false" customHeight="false" outlineLevel="0" collapsed="false">
      <c r="A24" s="27" t="s">
        <v>19</v>
      </c>
      <c r="B24" s="36" t="n">
        <v>11</v>
      </c>
      <c r="C24" s="37" t="n">
        <v>53.86</v>
      </c>
      <c r="D24" s="37" t="n">
        <v>45.57</v>
      </c>
      <c r="E24" s="37" t="n">
        <v>8.29</v>
      </c>
      <c r="F24" s="38" t="s">
        <v>327</v>
      </c>
      <c r="G24" s="38" t="s">
        <v>328</v>
      </c>
      <c r="H24" s="38" t="s">
        <v>259</v>
      </c>
      <c r="I24" s="38" t="s">
        <v>260</v>
      </c>
      <c r="J24" s="36" t="n">
        <v>0</v>
      </c>
      <c r="K24" s="36" t="n">
        <v>1</v>
      </c>
      <c r="L24" s="36" t="n">
        <v>0</v>
      </c>
      <c r="M24" s="36" t="n">
        <v>0</v>
      </c>
      <c r="N24" s="39" t="n">
        <v>1</v>
      </c>
      <c r="O24" s="40" t="n">
        <f aca="false">IF(AND(K24=1,N24&gt;0),1,0)</f>
        <v>1</v>
      </c>
      <c r="P24" s="40" t="n">
        <f aca="false">IF(AND(K24=0,N24&gt;0),1,0)</f>
        <v>0</v>
      </c>
      <c r="Q24" s="40" t="n">
        <f aca="false">IF(AND(K24=1,N24=0),1,0)</f>
        <v>0</v>
      </c>
      <c r="R24" s="38" t="s">
        <v>329</v>
      </c>
      <c r="S24" s="38"/>
      <c r="T24" s="27" t="n">
        <f aca="false">IF(AND(J24=1,E24&gt;0),1,0)</f>
        <v>0</v>
      </c>
      <c r="U24" s="27" t="n">
        <f aca="false">IF(AND(J24=1,E24&lt;0),1,0)</f>
        <v>0</v>
      </c>
      <c r="V24" s="41" t="n">
        <f aca="false">IF(AND(O24=1,E24&gt;0),1,0)</f>
        <v>1</v>
      </c>
      <c r="W24" s="41" t="n">
        <f aca="false">IF(AND(O24=1,E24&lt;0),1,0)</f>
        <v>0</v>
      </c>
      <c r="X24" s="41" t="n">
        <f aca="false">IF(AND(P24=1,E24&gt;0),1,0)</f>
        <v>0</v>
      </c>
      <c r="Y24" s="41" t="n">
        <f aca="false">IF(AND(P24=1,E24&lt;0),1,0)</f>
        <v>0</v>
      </c>
      <c r="Z24" s="41" t="n">
        <f aca="false">IF(AND(Q24=1,E24&gt;0),1,0)</f>
        <v>0</v>
      </c>
      <c r="AA24" s="41" t="n">
        <f aca="false">IF(AND(Q24=1,E24&lt;0),1,0)</f>
        <v>0</v>
      </c>
    </row>
    <row r="25" customFormat="false" ht="23.85" hidden="false" customHeight="false" outlineLevel="0" collapsed="false">
      <c r="A25" s="27" t="s">
        <v>19</v>
      </c>
      <c r="B25" s="36" t="n">
        <v>10</v>
      </c>
      <c r="C25" s="37" t="n">
        <v>57.36</v>
      </c>
      <c r="D25" s="37" t="n">
        <v>48.75</v>
      </c>
      <c r="E25" s="37" t="n">
        <v>8.61</v>
      </c>
      <c r="F25" s="38" t="s">
        <v>330</v>
      </c>
      <c r="G25" s="38" t="s">
        <v>331</v>
      </c>
      <c r="H25" s="38" t="s">
        <v>259</v>
      </c>
      <c r="I25" s="38" t="s">
        <v>259</v>
      </c>
      <c r="J25" s="36" t="n">
        <v>0</v>
      </c>
      <c r="K25" s="36" t="n">
        <v>1</v>
      </c>
      <c r="L25" s="36" t="n">
        <v>0</v>
      </c>
      <c r="M25" s="36" t="n">
        <v>1</v>
      </c>
      <c r="N25" s="39" t="n">
        <v>0</v>
      </c>
      <c r="O25" s="40" t="n">
        <f aca="false">IF(AND(K25=1,N25&gt;0),1,0)</f>
        <v>0</v>
      </c>
      <c r="P25" s="40" t="n">
        <f aca="false">IF(AND(K25=0,N25&gt;0),1,0)</f>
        <v>0</v>
      </c>
      <c r="Q25" s="40" t="n">
        <f aca="false">IF(AND(K25=1,N25=0),1,0)</f>
        <v>1</v>
      </c>
      <c r="R25" s="38" t="s">
        <v>332</v>
      </c>
      <c r="S25" s="38"/>
      <c r="T25" s="27" t="n">
        <f aca="false">IF(AND(J25=1,E25&gt;0),1,0)</f>
        <v>0</v>
      </c>
      <c r="U25" s="27" t="n">
        <f aca="false">IF(AND(J25=1,E25&lt;0),1,0)</f>
        <v>0</v>
      </c>
      <c r="V25" s="41" t="n">
        <f aca="false">IF(AND(O25=1,E25&gt;0),1,0)</f>
        <v>0</v>
      </c>
      <c r="W25" s="41" t="n">
        <f aca="false">IF(AND(O25=1,E25&lt;0),1,0)</f>
        <v>0</v>
      </c>
      <c r="X25" s="41" t="n">
        <f aca="false">IF(AND(P25=1,E25&gt;0),1,0)</f>
        <v>0</v>
      </c>
      <c r="Y25" s="41" t="n">
        <f aca="false">IF(AND(P25=1,E25&lt;0),1,0)</f>
        <v>0</v>
      </c>
      <c r="Z25" s="41" t="n">
        <f aca="false">IF(AND(Q25=1,E25&gt;0),1,0)</f>
        <v>1</v>
      </c>
      <c r="AA25" s="41" t="n">
        <f aca="false">IF(AND(Q25=1,E25&lt;0),1,0)</f>
        <v>0</v>
      </c>
    </row>
    <row r="26" customFormat="false" ht="23.85" hidden="false" customHeight="false" outlineLevel="0" collapsed="false">
      <c r="A26" s="27" t="s">
        <v>19</v>
      </c>
      <c r="B26" s="36" t="n">
        <v>8</v>
      </c>
      <c r="C26" s="37" t="n">
        <v>48.14</v>
      </c>
      <c r="D26" s="37" t="n">
        <v>37.99</v>
      </c>
      <c r="E26" s="37" t="n">
        <v>10.15</v>
      </c>
      <c r="F26" s="38" t="s">
        <v>333</v>
      </c>
      <c r="G26" s="38" t="s">
        <v>334</v>
      </c>
      <c r="H26" s="38" t="s">
        <v>314</v>
      </c>
      <c r="I26" s="38" t="s">
        <v>255</v>
      </c>
      <c r="J26" s="36" t="n">
        <v>1</v>
      </c>
      <c r="K26" s="36" t="n">
        <v>1</v>
      </c>
      <c r="L26" s="36" t="n">
        <v>0</v>
      </c>
      <c r="M26" s="36" t="n">
        <v>0</v>
      </c>
      <c r="N26" s="39" t="n">
        <v>1</v>
      </c>
      <c r="O26" s="40" t="n">
        <f aca="false">IF(AND(K26=1,N26&gt;0),1,0)</f>
        <v>1</v>
      </c>
      <c r="P26" s="40" t="n">
        <f aca="false">IF(AND(K26=0,N26&gt;0),1,0)</f>
        <v>0</v>
      </c>
      <c r="Q26" s="40" t="n">
        <f aca="false">IF(AND(K26=1,N26=0),1,0)</f>
        <v>0</v>
      </c>
      <c r="R26" s="38" t="s">
        <v>335</v>
      </c>
      <c r="S26" s="38"/>
      <c r="T26" s="27" t="n">
        <f aca="false">IF(AND(J26=1,E26&gt;0),1,0)</f>
        <v>1</v>
      </c>
      <c r="U26" s="27" t="n">
        <f aca="false">IF(AND(J26=1,E26&lt;0),1,0)</f>
        <v>0</v>
      </c>
      <c r="V26" s="41" t="n">
        <f aca="false">IF(AND(O26=1,E26&gt;0),1,0)</f>
        <v>1</v>
      </c>
      <c r="W26" s="41" t="n">
        <f aca="false">IF(AND(O26=1,E26&lt;0),1,0)</f>
        <v>0</v>
      </c>
      <c r="X26" s="41" t="n">
        <f aca="false">IF(AND(P26=1,E26&gt;0),1,0)</f>
        <v>0</v>
      </c>
      <c r="Y26" s="41" t="n">
        <f aca="false">IF(AND(P26=1,E26&lt;0),1,0)</f>
        <v>0</v>
      </c>
      <c r="Z26" s="41" t="n">
        <f aca="false">IF(AND(Q26=1,E26&gt;0),1,0)</f>
        <v>0</v>
      </c>
      <c r="AA26" s="41" t="n">
        <f aca="false">IF(AND(Q26=1,E26&lt;0),1,0)</f>
        <v>0</v>
      </c>
    </row>
    <row r="27" customFormat="false" ht="12.8" hidden="false" customHeight="false" outlineLevel="0" collapsed="false">
      <c r="A27" s="27" t="s">
        <v>19</v>
      </c>
      <c r="B27" s="36" t="n">
        <v>18</v>
      </c>
      <c r="C27" s="37" t="n">
        <v>49.15</v>
      </c>
      <c r="D27" s="37" t="n">
        <v>37.76</v>
      </c>
      <c r="E27" s="37" t="n">
        <v>11.39</v>
      </c>
      <c r="F27" s="38" t="s">
        <v>336</v>
      </c>
      <c r="G27" s="38" t="s">
        <v>337</v>
      </c>
      <c r="H27" s="38" t="s">
        <v>259</v>
      </c>
      <c r="I27" s="38" t="s">
        <v>259</v>
      </c>
      <c r="J27" s="36" t="n">
        <v>0</v>
      </c>
      <c r="K27" s="36" t="n">
        <v>1</v>
      </c>
      <c r="L27" s="36" t="n">
        <v>0</v>
      </c>
      <c r="M27" s="36" t="n">
        <v>1</v>
      </c>
      <c r="N27" s="39" t="n">
        <v>0</v>
      </c>
      <c r="O27" s="40" t="n">
        <f aca="false">IF(AND(K27=1,N27&gt;0),1,0)</f>
        <v>0</v>
      </c>
      <c r="P27" s="40" t="n">
        <f aca="false">IF(AND(K27=0,N27&gt;0),1,0)</f>
        <v>0</v>
      </c>
      <c r="Q27" s="40" t="n">
        <f aca="false">IF(AND(K27=1,N27=0),1,0)</f>
        <v>1</v>
      </c>
      <c r="R27" s="38" t="s">
        <v>338</v>
      </c>
      <c r="S27" s="38"/>
      <c r="T27" s="27" t="n">
        <f aca="false">IF(AND(J27=1,E27&gt;0),1,0)</f>
        <v>0</v>
      </c>
      <c r="U27" s="27" t="n">
        <f aca="false">IF(AND(J27=1,E27&lt;0),1,0)</f>
        <v>0</v>
      </c>
      <c r="V27" s="41" t="n">
        <f aca="false">IF(AND(O27=1,E27&gt;0),1,0)</f>
        <v>0</v>
      </c>
      <c r="W27" s="41" t="n">
        <f aca="false">IF(AND(O27=1,E27&lt;0),1,0)</f>
        <v>0</v>
      </c>
      <c r="X27" s="41" t="n">
        <f aca="false">IF(AND(P27=1,E27&gt;0),1,0)</f>
        <v>0</v>
      </c>
      <c r="Y27" s="41" t="n">
        <f aca="false">IF(AND(P27=1,E27&lt;0),1,0)</f>
        <v>0</v>
      </c>
      <c r="Z27" s="41" t="n">
        <f aca="false">IF(AND(Q27=1,E27&gt;0),1,0)</f>
        <v>1</v>
      </c>
      <c r="AA27" s="41" t="n">
        <f aca="false">IF(AND(Q27=1,E27&lt;0),1,0)</f>
        <v>0</v>
      </c>
    </row>
    <row r="28" customFormat="false" ht="12.8" hidden="false" customHeight="false" outlineLevel="0" collapsed="false">
      <c r="A28" s="27" t="s">
        <v>19</v>
      </c>
      <c r="B28" s="36" t="n">
        <v>4</v>
      </c>
      <c r="C28" s="37" t="n">
        <v>58.67</v>
      </c>
      <c r="D28" s="37" t="n">
        <v>45.2</v>
      </c>
      <c r="E28" s="37" t="n">
        <v>13.47</v>
      </c>
      <c r="F28" s="38" t="s">
        <v>339</v>
      </c>
      <c r="G28" s="38" t="s">
        <v>340</v>
      </c>
      <c r="H28" s="38" t="s">
        <v>290</v>
      </c>
      <c r="I28" s="38" t="s">
        <v>315</v>
      </c>
      <c r="J28" s="36" t="n">
        <v>1</v>
      </c>
      <c r="K28" s="36" t="n">
        <v>0</v>
      </c>
      <c r="L28" s="36" t="n">
        <v>0</v>
      </c>
      <c r="M28" s="36" t="n">
        <v>0</v>
      </c>
      <c r="N28" s="39" t="n">
        <v>0</v>
      </c>
      <c r="O28" s="40" t="n">
        <f aca="false">IF(AND(K28=1,N28&gt;0),1,0)</f>
        <v>0</v>
      </c>
      <c r="P28" s="40" t="n">
        <f aca="false">IF(AND(K28=0,N28&gt;0),1,0)</f>
        <v>0</v>
      </c>
      <c r="Q28" s="40" t="n">
        <f aca="false">IF(AND(K28=1,N28=0),1,0)</f>
        <v>0</v>
      </c>
      <c r="R28" s="38" t="s">
        <v>341</v>
      </c>
      <c r="S28" s="38"/>
      <c r="T28" s="27" t="n">
        <f aca="false">IF(AND(J28=1,E28&gt;0),1,0)</f>
        <v>1</v>
      </c>
      <c r="U28" s="27" t="n">
        <f aca="false">IF(AND(J28=1,E28&lt;0),1,0)</f>
        <v>0</v>
      </c>
      <c r="V28" s="41" t="n">
        <f aca="false">IF(AND(O28=1,E28&gt;0),1,0)</f>
        <v>0</v>
      </c>
      <c r="W28" s="41" t="n">
        <f aca="false">IF(AND(O28=1,E28&lt;0),1,0)</f>
        <v>0</v>
      </c>
      <c r="X28" s="41" t="n">
        <f aca="false">IF(AND(P28=1,E28&gt;0),1,0)</f>
        <v>0</v>
      </c>
      <c r="Y28" s="41" t="n">
        <f aca="false">IF(AND(P28=1,E28&lt;0),1,0)</f>
        <v>0</v>
      </c>
      <c r="Z28" s="41" t="n">
        <f aca="false">IF(AND(Q28=1,E28&gt;0),1,0)</f>
        <v>0</v>
      </c>
      <c r="AA28" s="41" t="n">
        <f aca="false">IF(AND(Q28=1,E28&lt;0),1,0)</f>
        <v>0</v>
      </c>
    </row>
    <row r="29" customFormat="false" ht="23.85" hidden="false" customHeight="false" outlineLevel="0" collapsed="false">
      <c r="A29" s="27" t="s">
        <v>91</v>
      </c>
      <c r="B29" s="36" t="n">
        <v>38</v>
      </c>
      <c r="C29" s="37" t="n">
        <v>37.06</v>
      </c>
      <c r="D29" s="37" t="n">
        <v>41.88</v>
      </c>
      <c r="E29" s="37" t="n">
        <v>-4.82</v>
      </c>
      <c r="F29" s="38" t="s">
        <v>342</v>
      </c>
      <c r="G29" s="38" t="s">
        <v>343</v>
      </c>
      <c r="H29" s="38" t="s">
        <v>255</v>
      </c>
      <c r="I29" s="38" t="s">
        <v>259</v>
      </c>
      <c r="J29" s="36" t="n">
        <v>1</v>
      </c>
      <c r="K29" s="36" t="n">
        <v>0</v>
      </c>
      <c r="L29" s="36" t="n">
        <v>0</v>
      </c>
      <c r="M29" s="36" t="n">
        <v>1</v>
      </c>
      <c r="N29" s="39" t="n">
        <v>1</v>
      </c>
      <c r="O29" s="40" t="n">
        <f aca="false">IF(AND(K29=1,N29&gt;0),1,0)</f>
        <v>0</v>
      </c>
      <c r="P29" s="40" t="n">
        <f aca="false">IF(AND(K29=0,N29&gt;0),1,0)</f>
        <v>1</v>
      </c>
      <c r="Q29" s="40" t="n">
        <f aca="false">IF(AND(K29=1,N29=0),1,0)</f>
        <v>0</v>
      </c>
      <c r="R29" s="38" t="s">
        <v>344</v>
      </c>
      <c r="S29" s="38"/>
      <c r="T29" s="27" t="n">
        <f aca="false">IF(AND(J29=1,E29&gt;0),1,0)</f>
        <v>0</v>
      </c>
      <c r="U29" s="27" t="n">
        <f aca="false">IF(AND(J29=1,E29&lt;0),1,0)</f>
        <v>1</v>
      </c>
      <c r="V29" s="41" t="n">
        <f aca="false">IF(AND(O29=1,E29&gt;0),1,0)</f>
        <v>0</v>
      </c>
      <c r="W29" s="41" t="n">
        <f aca="false">IF(AND(O29=1,E29&lt;0),1,0)</f>
        <v>0</v>
      </c>
      <c r="X29" s="41" t="n">
        <f aca="false">IF(AND(P29=1,E29&gt;0),1,0)</f>
        <v>0</v>
      </c>
      <c r="Y29" s="41" t="n">
        <f aca="false">IF(AND(P29=1,E29&lt;0),1,0)</f>
        <v>1</v>
      </c>
      <c r="Z29" s="41" t="n">
        <f aca="false">IF(AND(Q29=1,E29&gt;0),1,0)</f>
        <v>0</v>
      </c>
      <c r="AA29" s="41" t="n">
        <f aca="false">IF(AND(Q29=1,E29&lt;0),1,0)</f>
        <v>0</v>
      </c>
    </row>
    <row r="30" customFormat="false" ht="12.8" hidden="false" customHeight="false" outlineLevel="0" collapsed="false">
      <c r="A30" s="27" t="s">
        <v>91</v>
      </c>
      <c r="B30" s="36" t="n">
        <v>40</v>
      </c>
      <c r="C30" s="37" t="n">
        <v>37.85</v>
      </c>
      <c r="D30" s="37" t="n">
        <v>41.99</v>
      </c>
      <c r="E30" s="37" t="n">
        <v>-4.14</v>
      </c>
      <c r="F30" s="38" t="s">
        <v>139</v>
      </c>
      <c r="G30" s="38" t="s">
        <v>345</v>
      </c>
      <c r="H30" s="38" t="s">
        <v>314</v>
      </c>
      <c r="I30" s="38" t="s">
        <v>255</v>
      </c>
      <c r="J30" s="36" t="n">
        <v>1</v>
      </c>
      <c r="K30" s="36" t="n">
        <v>1</v>
      </c>
      <c r="L30" s="36" t="n">
        <v>0</v>
      </c>
      <c r="M30" s="36" t="n">
        <v>0</v>
      </c>
      <c r="N30" s="39" t="n">
        <v>1</v>
      </c>
      <c r="O30" s="40" t="n">
        <f aca="false">IF(AND(K30=1,N30&gt;0),1,0)</f>
        <v>1</v>
      </c>
      <c r="P30" s="40" t="n">
        <f aca="false">IF(AND(K30=0,N30&gt;0),1,0)</f>
        <v>0</v>
      </c>
      <c r="Q30" s="40" t="n">
        <f aca="false">IF(AND(K30=1,N30=0),1,0)</f>
        <v>0</v>
      </c>
      <c r="R30" s="38" t="s">
        <v>346</v>
      </c>
      <c r="S30" s="38"/>
      <c r="T30" s="27" t="n">
        <f aca="false">IF(AND(J30=1,E30&gt;0),1,0)</f>
        <v>0</v>
      </c>
      <c r="U30" s="27" t="n">
        <f aca="false">IF(AND(J30=1,E30&lt;0),1,0)</f>
        <v>1</v>
      </c>
      <c r="V30" s="41" t="n">
        <f aca="false">IF(AND(O30=1,E30&gt;0),1,0)</f>
        <v>0</v>
      </c>
      <c r="W30" s="41" t="n">
        <f aca="false">IF(AND(O30=1,E30&lt;0),1,0)</f>
        <v>1</v>
      </c>
      <c r="X30" s="41" t="n">
        <f aca="false">IF(AND(P30=1,E30&gt;0),1,0)</f>
        <v>0</v>
      </c>
      <c r="Y30" s="41" t="n">
        <f aca="false">IF(AND(P30=1,E30&lt;0),1,0)</f>
        <v>0</v>
      </c>
      <c r="Z30" s="41" t="n">
        <f aca="false">IF(AND(Q30=1,E30&gt;0),1,0)</f>
        <v>0</v>
      </c>
      <c r="AA30" s="41" t="n">
        <f aca="false">IF(AND(Q30=1,E30&lt;0),1,0)</f>
        <v>0</v>
      </c>
    </row>
    <row r="31" customFormat="false" ht="12.8" hidden="false" customHeight="false" outlineLevel="0" collapsed="false">
      <c r="A31" s="27" t="s">
        <v>91</v>
      </c>
      <c r="B31" s="36" t="n">
        <v>63</v>
      </c>
      <c r="C31" s="37" t="n">
        <v>31.39</v>
      </c>
      <c r="D31" s="37" t="n">
        <v>35.16</v>
      </c>
      <c r="E31" s="37" t="n">
        <v>-3.77</v>
      </c>
      <c r="F31" s="38" t="s">
        <v>347</v>
      </c>
      <c r="G31" s="38" t="s">
        <v>348</v>
      </c>
      <c r="H31" s="38" t="s">
        <v>314</v>
      </c>
      <c r="I31" s="38" t="s">
        <v>314</v>
      </c>
      <c r="J31" s="36" t="n">
        <v>1</v>
      </c>
      <c r="K31" s="36" t="n">
        <v>1</v>
      </c>
      <c r="L31" s="36" t="n">
        <v>0</v>
      </c>
      <c r="M31" s="36" t="n">
        <v>1</v>
      </c>
      <c r="N31" s="39" t="n">
        <v>0</v>
      </c>
      <c r="O31" s="40" t="n">
        <f aca="false">IF(AND(K31=1,N31&gt;0),1,0)</f>
        <v>0</v>
      </c>
      <c r="P31" s="40" t="n">
        <f aca="false">IF(AND(K31=0,N31&gt;0),1,0)</f>
        <v>0</v>
      </c>
      <c r="Q31" s="40" t="n">
        <f aca="false">IF(AND(K31=1,N31=0),1,0)</f>
        <v>1</v>
      </c>
      <c r="R31" s="38" t="s">
        <v>349</v>
      </c>
      <c r="S31" s="38"/>
      <c r="T31" s="27" t="n">
        <f aca="false">IF(AND(J31=1,E31&gt;0),1,0)</f>
        <v>0</v>
      </c>
      <c r="U31" s="27" t="n">
        <f aca="false">IF(AND(J31=1,E31&lt;0),1,0)</f>
        <v>1</v>
      </c>
      <c r="V31" s="41" t="n">
        <f aca="false">IF(AND(O31=1,E31&gt;0),1,0)</f>
        <v>0</v>
      </c>
      <c r="W31" s="41" t="n">
        <f aca="false">IF(AND(O31=1,E31&lt;0),1,0)</f>
        <v>0</v>
      </c>
      <c r="X31" s="41" t="n">
        <f aca="false">IF(AND(P31=1,E31&gt;0),1,0)</f>
        <v>0</v>
      </c>
      <c r="Y31" s="41" t="n">
        <f aca="false">IF(AND(P31=1,E31&lt;0),1,0)</f>
        <v>0</v>
      </c>
      <c r="Z31" s="41" t="n">
        <f aca="false">IF(AND(Q31=1,E31&gt;0),1,0)</f>
        <v>0</v>
      </c>
      <c r="AA31" s="41" t="n">
        <f aca="false">IF(AND(Q31=1,E31&lt;0),1,0)</f>
        <v>1</v>
      </c>
    </row>
    <row r="32" customFormat="false" ht="23.85" hidden="false" customHeight="false" outlineLevel="0" collapsed="false">
      <c r="A32" s="27" t="s">
        <v>91</v>
      </c>
      <c r="B32" s="36" t="n">
        <v>44</v>
      </c>
      <c r="C32" s="37" t="n">
        <v>34.93</v>
      </c>
      <c r="D32" s="37" t="n">
        <v>37.43</v>
      </c>
      <c r="E32" s="37" t="n">
        <v>-2.5</v>
      </c>
      <c r="F32" s="38" t="s">
        <v>350</v>
      </c>
      <c r="G32" s="38" t="s">
        <v>351</v>
      </c>
      <c r="H32" s="38" t="s">
        <v>255</v>
      </c>
      <c r="I32" s="38" t="s">
        <v>314</v>
      </c>
      <c r="J32" s="36" t="n">
        <v>1</v>
      </c>
      <c r="K32" s="36" t="n">
        <v>0</v>
      </c>
      <c r="L32" s="36" t="n">
        <v>0</v>
      </c>
      <c r="M32" s="36" t="n">
        <v>1</v>
      </c>
      <c r="N32" s="39" t="n">
        <v>1</v>
      </c>
      <c r="O32" s="40" t="n">
        <f aca="false">IF(AND(K32=1,N32&gt;0),1,0)</f>
        <v>0</v>
      </c>
      <c r="P32" s="40" t="n">
        <f aca="false">IF(AND(K32=0,N32&gt;0),1,0)</f>
        <v>1</v>
      </c>
      <c r="Q32" s="40" t="n">
        <f aca="false">IF(AND(K32=1,N32=0),1,0)</f>
        <v>0</v>
      </c>
      <c r="R32" s="38" t="s">
        <v>352</v>
      </c>
      <c r="S32" s="38"/>
      <c r="T32" s="27" t="n">
        <f aca="false">IF(AND(J32=1,E32&gt;0),1,0)</f>
        <v>0</v>
      </c>
      <c r="U32" s="27" t="n">
        <f aca="false">IF(AND(J32=1,E32&lt;0),1,0)</f>
        <v>1</v>
      </c>
      <c r="V32" s="41" t="n">
        <f aca="false">IF(AND(O32=1,E32&gt;0),1,0)</f>
        <v>0</v>
      </c>
      <c r="W32" s="41" t="n">
        <f aca="false">IF(AND(O32=1,E32&lt;0),1,0)</f>
        <v>0</v>
      </c>
      <c r="X32" s="41" t="n">
        <f aca="false">IF(AND(P32=1,E32&gt;0),1,0)</f>
        <v>0</v>
      </c>
      <c r="Y32" s="41" t="n">
        <f aca="false">IF(AND(P32=1,E32&lt;0),1,0)</f>
        <v>1</v>
      </c>
      <c r="Z32" s="41" t="n">
        <f aca="false">IF(AND(Q32=1,E32&gt;0),1,0)</f>
        <v>0</v>
      </c>
      <c r="AA32" s="41" t="n">
        <f aca="false">IF(AND(Q32=1,E32&lt;0),1,0)</f>
        <v>0</v>
      </c>
    </row>
    <row r="33" customFormat="false" ht="23.85" hidden="false" customHeight="false" outlineLevel="0" collapsed="false">
      <c r="A33" s="27" t="s">
        <v>91</v>
      </c>
      <c r="B33" s="36" t="n">
        <v>61</v>
      </c>
      <c r="C33" s="37" t="n">
        <v>39.78</v>
      </c>
      <c r="D33" s="37" t="n">
        <v>36.8</v>
      </c>
      <c r="E33" s="37" t="n">
        <v>2.98</v>
      </c>
      <c r="F33" s="38" t="s">
        <v>353</v>
      </c>
      <c r="G33" s="38" t="s">
        <v>354</v>
      </c>
      <c r="H33" s="38" t="s">
        <v>290</v>
      </c>
      <c r="I33" s="38" t="s">
        <v>259</v>
      </c>
      <c r="J33" s="36" t="n">
        <v>1</v>
      </c>
      <c r="K33" s="36" t="n">
        <v>0</v>
      </c>
      <c r="L33" s="36" t="n">
        <v>0</v>
      </c>
      <c r="M33" s="36" t="n">
        <v>1</v>
      </c>
      <c r="N33" s="39" t="n">
        <v>1</v>
      </c>
      <c r="O33" s="40" t="n">
        <f aca="false">IF(AND(K33=1,N33&gt;0),1,0)</f>
        <v>0</v>
      </c>
      <c r="P33" s="40" t="n">
        <f aca="false">IF(AND(K33=0,N33&gt;0),1,0)</f>
        <v>1</v>
      </c>
      <c r="Q33" s="40" t="n">
        <f aca="false">IF(AND(K33=1,N33=0),1,0)</f>
        <v>0</v>
      </c>
      <c r="R33" s="38" t="s">
        <v>355</v>
      </c>
      <c r="S33" s="38"/>
      <c r="T33" s="27" t="n">
        <f aca="false">IF(AND(J33=1,E33&gt;0),1,0)</f>
        <v>1</v>
      </c>
      <c r="U33" s="27" t="n">
        <f aca="false">IF(AND(J33=1,E33&lt;0),1,0)</f>
        <v>0</v>
      </c>
      <c r="V33" s="41" t="n">
        <f aca="false">IF(AND(O33=1,E33&gt;0),1,0)</f>
        <v>0</v>
      </c>
      <c r="W33" s="41" t="n">
        <f aca="false">IF(AND(O33=1,E33&lt;0),1,0)</f>
        <v>0</v>
      </c>
      <c r="X33" s="41" t="n">
        <f aca="false">IF(AND(P33=1,E33&gt;0),1,0)</f>
        <v>1</v>
      </c>
      <c r="Y33" s="41" t="n">
        <f aca="false">IF(AND(P33=1,E33&lt;0),1,0)</f>
        <v>0</v>
      </c>
      <c r="Z33" s="41" t="n">
        <f aca="false">IF(AND(Q33=1,E33&gt;0),1,0)</f>
        <v>0</v>
      </c>
      <c r="AA33" s="41" t="n">
        <f aca="false">IF(AND(Q33=1,E33&lt;0),1,0)</f>
        <v>0</v>
      </c>
    </row>
    <row r="34" customFormat="false" ht="23.85" hidden="false" customHeight="false" outlineLevel="0" collapsed="false">
      <c r="A34" s="27" t="s">
        <v>91</v>
      </c>
      <c r="B34" s="36" t="n">
        <v>66</v>
      </c>
      <c r="C34" s="37" t="n">
        <v>39.24</v>
      </c>
      <c r="D34" s="37" t="n">
        <v>36.19</v>
      </c>
      <c r="E34" s="37" t="n">
        <v>3.05</v>
      </c>
      <c r="F34" s="38" t="s">
        <v>356</v>
      </c>
      <c r="G34" s="38" t="s">
        <v>357</v>
      </c>
      <c r="H34" s="38" t="s">
        <v>290</v>
      </c>
      <c r="I34" s="38" t="s">
        <v>255</v>
      </c>
      <c r="J34" s="36" t="n">
        <v>1</v>
      </c>
      <c r="K34" s="36" t="n">
        <v>0</v>
      </c>
      <c r="L34" s="36" t="n">
        <v>0</v>
      </c>
      <c r="M34" s="36" t="n">
        <v>0</v>
      </c>
      <c r="N34" s="39" t="n">
        <v>0</v>
      </c>
      <c r="O34" s="40" t="n">
        <f aca="false">IF(AND(K34=1,N34&gt;0),1,0)</f>
        <v>0</v>
      </c>
      <c r="P34" s="40" t="n">
        <f aca="false">IF(AND(K34=0,N34&gt;0),1,0)</f>
        <v>0</v>
      </c>
      <c r="Q34" s="40" t="n">
        <f aca="false">IF(AND(K34=1,N34=0),1,0)</f>
        <v>0</v>
      </c>
      <c r="R34" s="38" t="s">
        <v>358</v>
      </c>
      <c r="S34" s="38"/>
      <c r="T34" s="27" t="n">
        <f aca="false">IF(AND(J34=1,E34&gt;0),1,0)</f>
        <v>1</v>
      </c>
      <c r="U34" s="27" t="n">
        <f aca="false">IF(AND(J34=1,E34&lt;0),1,0)</f>
        <v>0</v>
      </c>
      <c r="V34" s="41" t="n">
        <f aca="false">IF(AND(O34=1,E34&gt;0),1,0)</f>
        <v>0</v>
      </c>
      <c r="W34" s="41" t="n">
        <f aca="false">IF(AND(O34=1,E34&lt;0),1,0)</f>
        <v>0</v>
      </c>
      <c r="X34" s="41" t="n">
        <f aca="false">IF(AND(P34=1,E34&gt;0),1,0)</f>
        <v>0</v>
      </c>
      <c r="Y34" s="41" t="n">
        <f aca="false">IF(AND(P34=1,E34&lt;0),1,0)</f>
        <v>0</v>
      </c>
      <c r="Z34" s="41" t="n">
        <f aca="false">IF(AND(Q34=1,E34&gt;0),1,0)</f>
        <v>0</v>
      </c>
      <c r="AA34" s="41" t="n">
        <f aca="false">IF(AND(Q34=1,E34&lt;0),1,0)</f>
        <v>0</v>
      </c>
    </row>
    <row r="35" customFormat="false" ht="12.8" hidden="false" customHeight="false" outlineLevel="0" collapsed="false">
      <c r="A35" s="27" t="s">
        <v>91</v>
      </c>
      <c r="B35" s="36" t="n">
        <v>50</v>
      </c>
      <c r="C35" s="37" t="n">
        <v>36.98</v>
      </c>
      <c r="D35" s="37" t="n">
        <v>33.86</v>
      </c>
      <c r="E35" s="37" t="n">
        <v>3.12</v>
      </c>
      <c r="F35" s="38" t="s">
        <v>359</v>
      </c>
      <c r="G35" s="38" t="s">
        <v>145</v>
      </c>
      <c r="H35" s="38" t="s">
        <v>360</v>
      </c>
      <c r="I35" s="38" t="s">
        <v>260</v>
      </c>
      <c r="J35" s="36" t="n">
        <v>1</v>
      </c>
      <c r="K35" s="36" t="n">
        <v>0</v>
      </c>
      <c r="L35" s="36" t="n">
        <v>0</v>
      </c>
      <c r="M35" s="36" t="n">
        <v>0</v>
      </c>
      <c r="N35" s="39" t="n">
        <v>0</v>
      </c>
      <c r="O35" s="40" t="n">
        <f aca="false">IF(AND(K35=1,N35&gt;0),1,0)</f>
        <v>0</v>
      </c>
      <c r="P35" s="40" t="n">
        <f aca="false">IF(AND(K35=0,N35&gt;0),1,0)</f>
        <v>0</v>
      </c>
      <c r="Q35" s="40" t="n">
        <f aca="false">IF(AND(K35=1,N35=0),1,0)</f>
        <v>0</v>
      </c>
      <c r="R35" s="38" t="s">
        <v>361</v>
      </c>
      <c r="S35" s="38"/>
      <c r="T35" s="27" t="n">
        <f aca="false">IF(AND(J35=1,E35&gt;0),1,0)</f>
        <v>1</v>
      </c>
      <c r="U35" s="27" t="n">
        <f aca="false">IF(AND(J35=1,E35&lt;0),1,0)</f>
        <v>0</v>
      </c>
      <c r="V35" s="41" t="n">
        <f aca="false">IF(AND(O35=1,E35&gt;0),1,0)</f>
        <v>0</v>
      </c>
      <c r="W35" s="41" t="n">
        <f aca="false">IF(AND(O35=1,E35&lt;0),1,0)</f>
        <v>0</v>
      </c>
      <c r="X35" s="41" t="n">
        <f aca="false">IF(AND(P35=1,E35&gt;0),1,0)</f>
        <v>0</v>
      </c>
      <c r="Y35" s="41" t="n">
        <f aca="false">IF(AND(P35=1,E35&lt;0),1,0)</f>
        <v>0</v>
      </c>
      <c r="Z35" s="41" t="n">
        <f aca="false">IF(AND(Q35=1,E35&gt;0),1,0)</f>
        <v>0</v>
      </c>
      <c r="AA35" s="41" t="n">
        <f aca="false">IF(AND(Q35=1,E35&lt;0),1,0)</f>
        <v>0</v>
      </c>
    </row>
    <row r="36" customFormat="false" ht="12.8" hidden="false" customHeight="false" outlineLevel="0" collapsed="false">
      <c r="A36" s="27" t="s">
        <v>91</v>
      </c>
      <c r="B36" s="36" t="n">
        <v>39</v>
      </c>
      <c r="C36" s="37" t="n">
        <v>44.92</v>
      </c>
      <c r="D36" s="37" t="n">
        <v>41.78</v>
      </c>
      <c r="E36" s="37" t="n">
        <v>3.14</v>
      </c>
      <c r="F36" s="38" t="s">
        <v>362</v>
      </c>
      <c r="G36" s="38" t="s">
        <v>345</v>
      </c>
      <c r="H36" s="38" t="s">
        <v>255</v>
      </c>
      <c r="I36" s="38" t="s">
        <v>255</v>
      </c>
      <c r="J36" s="36" t="n">
        <v>1</v>
      </c>
      <c r="K36" s="36" t="n">
        <v>0</v>
      </c>
      <c r="L36" s="36" t="n">
        <v>0</v>
      </c>
      <c r="M36" s="36" t="n">
        <v>0</v>
      </c>
      <c r="N36" s="39" t="n">
        <v>0</v>
      </c>
      <c r="O36" s="40" t="n">
        <f aca="false">IF(AND(K36=1,N36&gt;0),1,0)</f>
        <v>0</v>
      </c>
      <c r="P36" s="40" t="n">
        <f aca="false">IF(AND(K36=0,N36&gt;0),1,0)</f>
        <v>0</v>
      </c>
      <c r="Q36" s="40" t="n">
        <f aca="false">IF(AND(K36=1,N36=0),1,0)</f>
        <v>0</v>
      </c>
      <c r="R36" s="38" t="s">
        <v>363</v>
      </c>
      <c r="S36" s="38"/>
      <c r="T36" s="27" t="n">
        <f aca="false">IF(AND(J36=1,E36&gt;0),1,0)</f>
        <v>1</v>
      </c>
      <c r="U36" s="27" t="n">
        <f aca="false">IF(AND(J36=1,E36&lt;0),1,0)</f>
        <v>0</v>
      </c>
      <c r="V36" s="41" t="n">
        <f aca="false">IF(AND(O36=1,E36&gt;0),1,0)</f>
        <v>0</v>
      </c>
      <c r="W36" s="41" t="n">
        <f aca="false">IF(AND(O36=1,E36&lt;0),1,0)</f>
        <v>0</v>
      </c>
      <c r="X36" s="41" t="n">
        <f aca="false">IF(AND(P36=1,E36&gt;0),1,0)</f>
        <v>0</v>
      </c>
      <c r="Y36" s="41" t="n">
        <f aca="false">IF(AND(P36=1,E36&lt;0),1,0)</f>
        <v>0</v>
      </c>
      <c r="Z36" s="41" t="n">
        <f aca="false">IF(AND(Q36=1,E36&gt;0),1,0)</f>
        <v>0</v>
      </c>
      <c r="AA36" s="41" t="n">
        <f aca="false">IF(AND(Q36=1,E36&lt;0),1,0)</f>
        <v>0</v>
      </c>
    </row>
    <row r="37" customFormat="false" ht="12.8" hidden="false" customHeight="false" outlineLevel="0" collapsed="false">
      <c r="A37" s="27" t="s">
        <v>91</v>
      </c>
      <c r="B37" s="36" t="n">
        <v>59</v>
      </c>
      <c r="C37" s="37" t="n">
        <v>35.93</v>
      </c>
      <c r="D37" s="37" t="n">
        <v>32.6</v>
      </c>
      <c r="E37" s="37" t="n">
        <v>3.33</v>
      </c>
      <c r="F37" s="38" t="s">
        <v>364</v>
      </c>
      <c r="G37" s="38" t="s">
        <v>365</v>
      </c>
      <c r="H37" s="38" t="s">
        <v>259</v>
      </c>
      <c r="I37" s="38" t="s">
        <v>260</v>
      </c>
      <c r="J37" s="36" t="n">
        <v>1</v>
      </c>
      <c r="K37" s="36" t="n">
        <v>1</v>
      </c>
      <c r="L37" s="36" t="n">
        <v>0</v>
      </c>
      <c r="M37" s="36" t="n">
        <v>0</v>
      </c>
      <c r="N37" s="39" t="n">
        <v>1</v>
      </c>
      <c r="O37" s="40" t="n">
        <f aca="false">IF(AND(K37=1,N37&gt;0),1,0)</f>
        <v>1</v>
      </c>
      <c r="P37" s="40" t="n">
        <f aca="false">IF(AND(K37=0,N37&gt;0),1,0)</f>
        <v>0</v>
      </c>
      <c r="Q37" s="40" t="n">
        <f aca="false">IF(AND(K37=1,N37=0),1,0)</f>
        <v>0</v>
      </c>
      <c r="R37" s="38" t="s">
        <v>366</v>
      </c>
      <c r="S37" s="38"/>
      <c r="T37" s="27" t="n">
        <f aca="false">IF(AND(J37=1,E37&gt;0),1,0)</f>
        <v>1</v>
      </c>
      <c r="U37" s="27" t="n">
        <f aca="false">IF(AND(J37=1,E37&lt;0),1,0)</f>
        <v>0</v>
      </c>
      <c r="V37" s="41" t="n">
        <f aca="false">IF(AND(O37=1,E37&gt;0),1,0)</f>
        <v>1</v>
      </c>
      <c r="W37" s="41" t="n">
        <f aca="false">IF(AND(O37=1,E37&lt;0),1,0)</f>
        <v>0</v>
      </c>
      <c r="X37" s="41" t="n">
        <f aca="false">IF(AND(P37=1,E37&gt;0),1,0)</f>
        <v>0</v>
      </c>
      <c r="Y37" s="41" t="n">
        <f aca="false">IF(AND(P37=1,E37&lt;0),1,0)</f>
        <v>0</v>
      </c>
      <c r="Z37" s="41" t="n">
        <f aca="false">IF(AND(Q37=1,E37&gt;0),1,0)</f>
        <v>0</v>
      </c>
      <c r="AA37" s="41" t="n">
        <f aca="false">IF(AND(Q37=1,E37&lt;0),1,0)</f>
        <v>0</v>
      </c>
    </row>
    <row r="38" customFormat="false" ht="12.8" hidden="false" customHeight="false" outlineLevel="0" collapsed="false">
      <c r="A38" s="27" t="s">
        <v>91</v>
      </c>
      <c r="B38" s="36" t="n">
        <v>53</v>
      </c>
      <c r="C38" s="37" t="n">
        <v>49.02</v>
      </c>
      <c r="D38" s="37" t="n">
        <v>45.4</v>
      </c>
      <c r="E38" s="37" t="n">
        <v>3.62</v>
      </c>
      <c r="F38" s="38" t="s">
        <v>367</v>
      </c>
      <c r="G38" s="38" t="s">
        <v>368</v>
      </c>
      <c r="H38" s="38" t="s">
        <v>369</v>
      </c>
      <c r="I38" s="38" t="s">
        <v>271</v>
      </c>
      <c r="J38" s="36" t="n">
        <v>0</v>
      </c>
      <c r="K38" s="36" t="n">
        <v>0</v>
      </c>
      <c r="L38" s="36" t="n">
        <v>0</v>
      </c>
      <c r="M38" s="36" t="n">
        <v>0</v>
      </c>
      <c r="N38" s="39" t="n">
        <v>0</v>
      </c>
      <c r="O38" s="40" t="n">
        <f aca="false">IF(AND(K38=1,N38&gt;0),1,0)</f>
        <v>0</v>
      </c>
      <c r="P38" s="40" t="n">
        <f aca="false">IF(AND(K38=0,N38&gt;0),1,0)</f>
        <v>0</v>
      </c>
      <c r="Q38" s="40" t="n">
        <f aca="false">IF(AND(K38=1,N38=0),1,0)</f>
        <v>0</v>
      </c>
      <c r="R38" s="38" t="s">
        <v>370</v>
      </c>
      <c r="S38" s="38"/>
      <c r="T38" s="27" t="n">
        <f aca="false">IF(AND(J38=1,E38&gt;0),1,0)</f>
        <v>0</v>
      </c>
      <c r="U38" s="27" t="n">
        <f aca="false">IF(AND(J38=1,E38&lt;0),1,0)</f>
        <v>0</v>
      </c>
      <c r="V38" s="41" t="n">
        <f aca="false">IF(AND(O38=1,E38&gt;0),1,0)</f>
        <v>0</v>
      </c>
      <c r="W38" s="41" t="n">
        <f aca="false">IF(AND(O38=1,E38&lt;0),1,0)</f>
        <v>0</v>
      </c>
      <c r="X38" s="41" t="n">
        <f aca="false">IF(AND(P38=1,E38&gt;0),1,0)</f>
        <v>0</v>
      </c>
      <c r="Y38" s="41" t="n">
        <f aca="false">IF(AND(P38=1,E38&lt;0),1,0)</f>
        <v>0</v>
      </c>
      <c r="Z38" s="41" t="n">
        <f aca="false">IF(AND(Q38=1,E38&gt;0),1,0)</f>
        <v>0</v>
      </c>
      <c r="AA38" s="41" t="n">
        <f aca="false">IF(AND(Q38=1,E38&lt;0),1,0)</f>
        <v>0</v>
      </c>
    </row>
    <row r="39" customFormat="false" ht="23.85" hidden="false" customHeight="false" outlineLevel="0" collapsed="false">
      <c r="A39" s="27" t="s">
        <v>91</v>
      </c>
      <c r="B39" s="36" t="n">
        <v>41</v>
      </c>
      <c r="C39" s="37" t="n">
        <v>45.15</v>
      </c>
      <c r="D39" s="37" t="n">
        <v>41.51</v>
      </c>
      <c r="E39" s="37" t="n">
        <v>3.64</v>
      </c>
      <c r="F39" s="38" t="s">
        <v>371</v>
      </c>
      <c r="G39" s="38" t="s">
        <v>345</v>
      </c>
      <c r="H39" s="38" t="s">
        <v>255</v>
      </c>
      <c r="I39" s="38" t="s">
        <v>372</v>
      </c>
      <c r="J39" s="36" t="n">
        <v>1</v>
      </c>
      <c r="K39" s="36" t="n">
        <v>0</v>
      </c>
      <c r="L39" s="36" t="n">
        <v>0</v>
      </c>
      <c r="M39" s="36" t="n">
        <v>0</v>
      </c>
      <c r="N39" s="39" t="n">
        <v>0</v>
      </c>
      <c r="O39" s="40" t="n">
        <f aca="false">IF(AND(K39=1,N39&gt;0),1,0)</f>
        <v>0</v>
      </c>
      <c r="P39" s="40" t="n">
        <f aca="false">IF(AND(K39=0,N39&gt;0),1,0)</f>
        <v>0</v>
      </c>
      <c r="Q39" s="40" t="n">
        <f aca="false">IF(AND(K39=1,N39=0),1,0)</f>
        <v>0</v>
      </c>
      <c r="R39" s="38" t="s">
        <v>373</v>
      </c>
      <c r="S39" s="38"/>
      <c r="T39" s="27" t="n">
        <f aca="false">IF(AND(J39=1,E39&gt;0),1,0)</f>
        <v>1</v>
      </c>
      <c r="U39" s="27" t="n">
        <f aca="false">IF(AND(J39=1,E39&lt;0),1,0)</f>
        <v>0</v>
      </c>
      <c r="V39" s="41" t="n">
        <f aca="false">IF(AND(O39=1,E39&gt;0),1,0)</f>
        <v>0</v>
      </c>
      <c r="W39" s="41" t="n">
        <f aca="false">IF(AND(O39=1,E39&lt;0),1,0)</f>
        <v>0</v>
      </c>
      <c r="X39" s="41" t="n">
        <f aca="false">IF(AND(P39=1,E39&gt;0),1,0)</f>
        <v>0</v>
      </c>
      <c r="Y39" s="41" t="n">
        <f aca="false">IF(AND(P39=1,E39&lt;0),1,0)</f>
        <v>0</v>
      </c>
      <c r="Z39" s="41" t="n">
        <f aca="false">IF(AND(Q39=1,E39&gt;0),1,0)</f>
        <v>0</v>
      </c>
      <c r="AA39" s="41" t="n">
        <f aca="false">IF(AND(Q39=1,E39&lt;0),1,0)</f>
        <v>0</v>
      </c>
    </row>
    <row r="40" customFormat="false" ht="12.8" hidden="false" customHeight="false" outlineLevel="0" collapsed="false">
      <c r="A40" s="27" t="s">
        <v>91</v>
      </c>
      <c r="B40" s="36" t="n">
        <v>42</v>
      </c>
      <c r="C40" s="37" t="n">
        <v>43.79</v>
      </c>
      <c r="D40" s="37" t="n">
        <v>40.11</v>
      </c>
      <c r="E40" s="37" t="n">
        <v>3.68</v>
      </c>
      <c r="F40" s="38" t="s">
        <v>374</v>
      </c>
      <c r="G40" s="38" t="s">
        <v>375</v>
      </c>
      <c r="H40" s="38" t="s">
        <v>290</v>
      </c>
      <c r="I40" s="38" t="s">
        <v>314</v>
      </c>
      <c r="J40" s="36" t="n">
        <v>1</v>
      </c>
      <c r="K40" s="36" t="n">
        <v>0</v>
      </c>
      <c r="L40" s="36" t="n">
        <v>0</v>
      </c>
      <c r="M40" s="36" t="n">
        <v>1</v>
      </c>
      <c r="N40" s="39" t="n">
        <v>1</v>
      </c>
      <c r="O40" s="40" t="n">
        <f aca="false">IF(AND(K40=1,N40&gt;0),1,0)</f>
        <v>0</v>
      </c>
      <c r="P40" s="40" t="n">
        <f aca="false">IF(AND(K40=0,N40&gt;0),1,0)</f>
        <v>1</v>
      </c>
      <c r="Q40" s="40" t="n">
        <f aca="false">IF(AND(K40=1,N40=0),1,0)</f>
        <v>0</v>
      </c>
      <c r="R40" s="38" t="s">
        <v>376</v>
      </c>
      <c r="S40" s="38"/>
      <c r="T40" s="27" t="n">
        <f aca="false">IF(AND(J40=1,E40&gt;0),1,0)</f>
        <v>1</v>
      </c>
      <c r="U40" s="27" t="n">
        <f aca="false">IF(AND(J40=1,E40&lt;0),1,0)</f>
        <v>0</v>
      </c>
      <c r="V40" s="41" t="n">
        <f aca="false">IF(AND(O40=1,E40&gt;0),1,0)</f>
        <v>0</v>
      </c>
      <c r="W40" s="41" t="n">
        <f aca="false">IF(AND(O40=1,E40&lt;0),1,0)</f>
        <v>0</v>
      </c>
      <c r="X40" s="41" t="n">
        <f aca="false">IF(AND(P40=1,E40&gt;0),1,0)</f>
        <v>1</v>
      </c>
      <c r="Y40" s="41" t="n">
        <f aca="false">IF(AND(P40=1,E40&lt;0),1,0)</f>
        <v>0</v>
      </c>
      <c r="Z40" s="41" t="n">
        <f aca="false">IF(AND(Q40=1,E40&gt;0),1,0)</f>
        <v>0</v>
      </c>
      <c r="AA40" s="41" t="n">
        <f aca="false">IF(AND(Q40=1,E40&lt;0),1,0)</f>
        <v>0</v>
      </c>
    </row>
    <row r="41" customFormat="false" ht="23.85" hidden="false" customHeight="false" outlineLevel="0" collapsed="false">
      <c r="A41" s="27" t="s">
        <v>91</v>
      </c>
      <c r="B41" s="36" t="n">
        <v>55</v>
      </c>
      <c r="C41" s="37" t="n">
        <v>43.81</v>
      </c>
      <c r="D41" s="37" t="n">
        <v>39.62</v>
      </c>
      <c r="E41" s="37" t="n">
        <v>4.19</v>
      </c>
      <c r="F41" s="38" t="s">
        <v>377</v>
      </c>
      <c r="G41" s="38" t="s">
        <v>145</v>
      </c>
      <c r="H41" s="38" t="s">
        <v>378</v>
      </c>
      <c r="I41" s="38" t="s">
        <v>271</v>
      </c>
      <c r="J41" s="36" t="n">
        <v>0</v>
      </c>
      <c r="K41" s="36" t="n">
        <v>0</v>
      </c>
      <c r="L41" s="36" t="n">
        <v>0</v>
      </c>
      <c r="M41" s="36" t="n">
        <v>0</v>
      </c>
      <c r="N41" s="39" t="n">
        <v>0</v>
      </c>
      <c r="O41" s="40" t="n">
        <f aca="false">IF(AND(K41=1,N41&gt;0),1,0)</f>
        <v>0</v>
      </c>
      <c r="P41" s="40" t="n">
        <f aca="false">IF(AND(K41=0,N41&gt;0),1,0)</f>
        <v>0</v>
      </c>
      <c r="Q41" s="40" t="n">
        <f aca="false">IF(AND(K41=1,N41=0),1,0)</f>
        <v>0</v>
      </c>
      <c r="R41" s="38" t="s">
        <v>379</v>
      </c>
      <c r="S41" s="38"/>
      <c r="T41" s="27" t="n">
        <f aca="false">IF(AND(J41=1,E41&gt;0),1,0)</f>
        <v>0</v>
      </c>
      <c r="U41" s="27" t="n">
        <f aca="false">IF(AND(J41=1,E41&lt;0),1,0)</f>
        <v>0</v>
      </c>
      <c r="V41" s="41" t="n">
        <f aca="false">IF(AND(O41=1,E41&gt;0),1,0)</f>
        <v>0</v>
      </c>
      <c r="W41" s="41" t="n">
        <f aca="false">IF(AND(O41=1,E41&lt;0),1,0)</f>
        <v>0</v>
      </c>
      <c r="X41" s="41" t="n">
        <f aca="false">IF(AND(P41=1,E41&gt;0),1,0)</f>
        <v>0</v>
      </c>
      <c r="Y41" s="41" t="n">
        <f aca="false">IF(AND(P41=1,E41&lt;0),1,0)</f>
        <v>0</v>
      </c>
      <c r="Z41" s="41" t="n">
        <f aca="false">IF(AND(Q41=1,E41&gt;0),1,0)</f>
        <v>0</v>
      </c>
      <c r="AA41" s="41" t="n">
        <f aca="false">IF(AND(Q41=1,E41&lt;0),1,0)</f>
        <v>0</v>
      </c>
    </row>
    <row r="42" customFormat="false" ht="23.85" hidden="false" customHeight="false" outlineLevel="0" collapsed="false">
      <c r="A42" s="27" t="s">
        <v>91</v>
      </c>
      <c r="B42" s="36" t="n">
        <v>64</v>
      </c>
      <c r="C42" s="37" t="n">
        <v>39.66</v>
      </c>
      <c r="D42" s="37" t="n">
        <v>35.14</v>
      </c>
      <c r="E42" s="37" t="n">
        <v>4.52</v>
      </c>
      <c r="F42" s="38" t="s">
        <v>380</v>
      </c>
      <c r="G42" s="38" t="s">
        <v>381</v>
      </c>
      <c r="H42" s="38" t="s">
        <v>255</v>
      </c>
      <c r="I42" s="38" t="s">
        <v>314</v>
      </c>
      <c r="J42" s="36" t="n">
        <v>1</v>
      </c>
      <c r="K42" s="36" t="n">
        <v>0</v>
      </c>
      <c r="L42" s="36" t="n">
        <v>0</v>
      </c>
      <c r="M42" s="36" t="n">
        <v>1</v>
      </c>
      <c r="N42" s="39" t="n">
        <v>1</v>
      </c>
      <c r="O42" s="40" t="n">
        <f aca="false">IF(AND(K42=1,N42&gt;0),1,0)</f>
        <v>0</v>
      </c>
      <c r="P42" s="40" t="n">
        <f aca="false">IF(AND(K42=0,N42&gt;0),1,0)</f>
        <v>1</v>
      </c>
      <c r="Q42" s="40" t="n">
        <f aca="false">IF(AND(K42=1,N42=0),1,0)</f>
        <v>0</v>
      </c>
      <c r="R42" s="43" t="s">
        <v>382</v>
      </c>
      <c r="S42" s="43"/>
      <c r="T42" s="27" t="n">
        <f aca="false">IF(AND(J42=1,E42&gt;0),1,0)</f>
        <v>1</v>
      </c>
      <c r="U42" s="27" t="n">
        <f aca="false">IF(AND(J42=1,E42&lt;0),1,0)</f>
        <v>0</v>
      </c>
      <c r="V42" s="41" t="n">
        <f aca="false">IF(AND(O42=1,E42&gt;0),1,0)</f>
        <v>0</v>
      </c>
      <c r="W42" s="41" t="n">
        <f aca="false">IF(AND(O42=1,E42&lt;0),1,0)</f>
        <v>0</v>
      </c>
      <c r="X42" s="41" t="n">
        <f aca="false">IF(AND(P42=1,E42&gt;0),1,0)</f>
        <v>1</v>
      </c>
      <c r="Y42" s="41" t="n">
        <f aca="false">IF(AND(P42=1,E42&lt;0),1,0)</f>
        <v>0</v>
      </c>
      <c r="Z42" s="41" t="n">
        <f aca="false">IF(AND(Q42=1,E42&gt;0),1,0)</f>
        <v>0</v>
      </c>
      <c r="AA42" s="41" t="n">
        <f aca="false">IF(AND(Q42=1,E42&lt;0),1,0)</f>
        <v>0</v>
      </c>
    </row>
    <row r="43" customFormat="false" ht="23.85" hidden="false" customHeight="false" outlineLevel="0" collapsed="false">
      <c r="A43" s="27" t="s">
        <v>91</v>
      </c>
      <c r="B43" s="36" t="n">
        <v>60</v>
      </c>
      <c r="C43" s="37" t="n">
        <v>41.27</v>
      </c>
      <c r="D43" s="37" t="n">
        <v>36.61</v>
      </c>
      <c r="E43" s="37" t="n">
        <v>4.66</v>
      </c>
      <c r="F43" s="38" t="s">
        <v>383</v>
      </c>
      <c r="G43" s="38" t="s">
        <v>384</v>
      </c>
      <c r="H43" s="38" t="s">
        <v>260</v>
      </c>
      <c r="I43" s="38" t="s">
        <v>260</v>
      </c>
      <c r="J43" s="36" t="n">
        <v>0</v>
      </c>
      <c r="K43" s="36" t="n">
        <v>0</v>
      </c>
      <c r="L43" s="36" t="n">
        <v>0</v>
      </c>
      <c r="M43" s="36" t="n">
        <v>0</v>
      </c>
      <c r="N43" s="39" t="n">
        <v>0</v>
      </c>
      <c r="O43" s="40" t="n">
        <f aca="false">IF(AND(K43=1,N43&gt;0),1,0)</f>
        <v>0</v>
      </c>
      <c r="P43" s="40" t="n">
        <f aca="false">IF(AND(K43=0,N43&gt;0),1,0)</f>
        <v>0</v>
      </c>
      <c r="Q43" s="40" t="n">
        <f aca="false">IF(AND(K43=1,N43=0),1,0)</f>
        <v>0</v>
      </c>
      <c r="R43" s="38" t="s">
        <v>385</v>
      </c>
      <c r="S43" s="38"/>
      <c r="T43" s="27" t="n">
        <f aca="false">IF(AND(J43=1,E43&gt;0),1,0)</f>
        <v>0</v>
      </c>
      <c r="U43" s="27" t="n">
        <f aca="false">IF(AND(J43=1,E43&lt;0),1,0)</f>
        <v>0</v>
      </c>
      <c r="V43" s="41" t="n">
        <f aca="false">IF(AND(O43=1,E43&gt;0),1,0)</f>
        <v>0</v>
      </c>
      <c r="W43" s="41" t="n">
        <f aca="false">IF(AND(O43=1,E43&lt;0),1,0)</f>
        <v>0</v>
      </c>
      <c r="X43" s="41" t="n">
        <f aca="false">IF(AND(P43=1,E43&gt;0),1,0)</f>
        <v>0</v>
      </c>
      <c r="Y43" s="41" t="n">
        <f aca="false">IF(AND(P43=1,E43&lt;0),1,0)</f>
        <v>0</v>
      </c>
      <c r="Z43" s="41" t="n">
        <f aca="false">IF(AND(Q43=1,E43&gt;0),1,0)</f>
        <v>0</v>
      </c>
      <c r="AA43" s="41" t="n">
        <f aca="false">IF(AND(Q43=1,E43&lt;0),1,0)</f>
        <v>0</v>
      </c>
    </row>
    <row r="44" customFormat="false" ht="12.8" hidden="false" customHeight="false" outlineLevel="0" collapsed="false">
      <c r="A44" s="27" t="s">
        <v>91</v>
      </c>
      <c r="B44" s="36" t="n">
        <v>70</v>
      </c>
      <c r="C44" s="37" t="n">
        <v>34.8</v>
      </c>
      <c r="D44" s="37" t="n">
        <v>29.81</v>
      </c>
      <c r="E44" s="37" t="n">
        <v>4.99</v>
      </c>
      <c r="F44" s="38" t="s">
        <v>386</v>
      </c>
      <c r="G44" s="38" t="s">
        <v>387</v>
      </c>
      <c r="H44" s="38" t="s">
        <v>255</v>
      </c>
      <c r="I44" s="38" t="s">
        <v>314</v>
      </c>
      <c r="J44" s="36" t="n">
        <v>1</v>
      </c>
      <c r="K44" s="36" t="n">
        <v>0</v>
      </c>
      <c r="L44" s="36" t="n">
        <v>0</v>
      </c>
      <c r="M44" s="36" t="n">
        <v>1</v>
      </c>
      <c r="N44" s="39" t="n">
        <v>1</v>
      </c>
      <c r="O44" s="40" t="n">
        <f aca="false">IF(AND(K44=1,N44&gt;0),1,0)</f>
        <v>0</v>
      </c>
      <c r="P44" s="40" t="n">
        <f aca="false">IF(AND(K44=0,N44&gt;0),1,0)</f>
        <v>1</v>
      </c>
      <c r="Q44" s="40" t="n">
        <f aca="false">IF(AND(K44=1,N44=0),1,0)</f>
        <v>0</v>
      </c>
      <c r="R44" s="38" t="s">
        <v>388</v>
      </c>
      <c r="S44" s="38"/>
      <c r="T44" s="27" t="n">
        <f aca="false">IF(AND(J44=1,E44&gt;0),1,0)</f>
        <v>1</v>
      </c>
      <c r="U44" s="27" t="n">
        <f aca="false">IF(AND(J44=1,E44&lt;0),1,0)</f>
        <v>0</v>
      </c>
      <c r="V44" s="41" t="n">
        <f aca="false">IF(AND(O44=1,E44&gt;0),1,0)</f>
        <v>0</v>
      </c>
      <c r="W44" s="41" t="n">
        <f aca="false">IF(AND(O44=1,E44&lt;0),1,0)</f>
        <v>0</v>
      </c>
      <c r="X44" s="41" t="n">
        <f aca="false">IF(AND(P44=1,E44&gt;0),1,0)</f>
        <v>1</v>
      </c>
      <c r="Y44" s="41" t="n">
        <f aca="false">IF(AND(P44=1,E44&lt;0),1,0)</f>
        <v>0</v>
      </c>
      <c r="Z44" s="41" t="n">
        <f aca="false">IF(AND(Q44=1,E44&gt;0),1,0)</f>
        <v>0</v>
      </c>
      <c r="AA44" s="41" t="n">
        <f aca="false">IF(AND(Q44=1,E44&lt;0),1,0)</f>
        <v>0</v>
      </c>
    </row>
    <row r="45" customFormat="false" ht="12.8" hidden="false" customHeight="false" outlineLevel="0" collapsed="false">
      <c r="A45" s="27" t="s">
        <v>91</v>
      </c>
      <c r="B45" s="36" t="n">
        <v>65</v>
      </c>
      <c r="C45" s="37" t="n">
        <v>38.49</v>
      </c>
      <c r="D45" s="37" t="n">
        <v>33.48</v>
      </c>
      <c r="E45" s="37" t="n">
        <v>5.01000000000001</v>
      </c>
      <c r="F45" s="38" t="s">
        <v>149</v>
      </c>
      <c r="G45" s="38" t="s">
        <v>389</v>
      </c>
      <c r="H45" s="38" t="s">
        <v>390</v>
      </c>
      <c r="I45" s="38" t="s">
        <v>255</v>
      </c>
      <c r="J45" s="36" t="n">
        <v>1</v>
      </c>
      <c r="K45" s="36" t="n">
        <v>0</v>
      </c>
      <c r="L45" s="36" t="n">
        <v>0</v>
      </c>
      <c r="M45" s="36" t="n">
        <v>0</v>
      </c>
      <c r="N45" s="39" t="n">
        <v>0</v>
      </c>
      <c r="O45" s="40" t="n">
        <f aca="false">IF(AND(K45=1,N45&gt;0),1,0)</f>
        <v>0</v>
      </c>
      <c r="P45" s="40" t="n">
        <f aca="false">IF(AND(K45=0,N45&gt;0),1,0)</f>
        <v>0</v>
      </c>
      <c r="Q45" s="40" t="n">
        <f aca="false">IF(AND(K45=1,N45=0),1,0)</f>
        <v>0</v>
      </c>
      <c r="R45" s="38" t="s">
        <v>391</v>
      </c>
      <c r="S45" s="38"/>
      <c r="T45" s="27" t="n">
        <f aca="false">IF(AND(J45=1,E45&gt;0),1,0)</f>
        <v>1</v>
      </c>
      <c r="U45" s="27" t="n">
        <f aca="false">IF(AND(J45=1,E45&lt;0),1,0)</f>
        <v>0</v>
      </c>
      <c r="V45" s="41" t="n">
        <f aca="false">IF(AND(O45=1,E45&gt;0),1,0)</f>
        <v>0</v>
      </c>
      <c r="W45" s="41" t="n">
        <f aca="false">IF(AND(O45=1,E45&lt;0),1,0)</f>
        <v>0</v>
      </c>
      <c r="X45" s="41" t="n">
        <f aca="false">IF(AND(P45=1,E45&gt;0),1,0)</f>
        <v>0</v>
      </c>
      <c r="Y45" s="41" t="n">
        <f aca="false">IF(AND(P45=1,E45&lt;0),1,0)</f>
        <v>0</v>
      </c>
      <c r="Z45" s="41" t="n">
        <f aca="false">IF(AND(Q45=1,E45&gt;0),1,0)</f>
        <v>0</v>
      </c>
      <c r="AA45" s="41" t="n">
        <f aca="false">IF(AND(Q45=1,E45&lt;0),1,0)</f>
        <v>0</v>
      </c>
    </row>
    <row r="46" customFormat="false" ht="23.85" hidden="false" customHeight="false" outlineLevel="0" collapsed="false">
      <c r="A46" s="27" t="s">
        <v>91</v>
      </c>
      <c r="B46" s="36" t="n">
        <v>62</v>
      </c>
      <c r="C46" s="37" t="n">
        <v>42.14</v>
      </c>
      <c r="D46" s="37" t="n">
        <v>37.07</v>
      </c>
      <c r="E46" s="37" t="n">
        <v>5.07</v>
      </c>
      <c r="F46" s="38" t="s">
        <v>392</v>
      </c>
      <c r="G46" s="38" t="s">
        <v>393</v>
      </c>
      <c r="H46" s="38" t="s">
        <v>255</v>
      </c>
      <c r="I46" s="38" t="s">
        <v>314</v>
      </c>
      <c r="J46" s="36" t="n">
        <v>1</v>
      </c>
      <c r="K46" s="36" t="n">
        <v>0</v>
      </c>
      <c r="L46" s="36" t="n">
        <v>0</v>
      </c>
      <c r="M46" s="36" t="n">
        <v>1</v>
      </c>
      <c r="N46" s="39" t="n">
        <v>1</v>
      </c>
      <c r="O46" s="40" t="n">
        <f aca="false">IF(AND(K46=1,N46&gt;0),1,0)</f>
        <v>0</v>
      </c>
      <c r="P46" s="40" t="n">
        <f aca="false">IF(AND(K46=0,N46&gt;0),1,0)</f>
        <v>1</v>
      </c>
      <c r="Q46" s="40" t="n">
        <f aca="false">IF(AND(K46=1,N46=0),1,0)</f>
        <v>0</v>
      </c>
      <c r="R46" s="38" t="s">
        <v>394</v>
      </c>
      <c r="S46" s="38"/>
      <c r="T46" s="27" t="n">
        <f aca="false">IF(AND(J46=1,E46&gt;0),1,0)</f>
        <v>1</v>
      </c>
      <c r="U46" s="27" t="n">
        <f aca="false">IF(AND(J46=1,E46&lt;0),1,0)</f>
        <v>0</v>
      </c>
      <c r="V46" s="41" t="n">
        <f aca="false">IF(AND(O46=1,E46&gt;0),1,0)</f>
        <v>0</v>
      </c>
      <c r="W46" s="41" t="n">
        <f aca="false">IF(AND(O46=1,E46&lt;0),1,0)</f>
        <v>0</v>
      </c>
      <c r="X46" s="41" t="n">
        <f aca="false">IF(AND(P46=1,E46&gt;0),1,0)</f>
        <v>1</v>
      </c>
      <c r="Y46" s="41" t="n">
        <f aca="false">IF(AND(P46=1,E46&lt;0),1,0)</f>
        <v>0</v>
      </c>
      <c r="Z46" s="41" t="n">
        <f aca="false">IF(AND(Q46=1,E46&gt;0),1,0)</f>
        <v>0</v>
      </c>
      <c r="AA46" s="41" t="n">
        <f aca="false">IF(AND(Q46=1,E46&lt;0),1,0)</f>
        <v>0</v>
      </c>
    </row>
    <row r="47" customFormat="false" ht="23.85" hidden="false" customHeight="false" outlineLevel="0" collapsed="false">
      <c r="A47" s="27" t="s">
        <v>91</v>
      </c>
      <c r="B47" s="36" t="n">
        <v>32</v>
      </c>
      <c r="C47" s="37" t="n">
        <v>39.43</v>
      </c>
      <c r="D47" s="37" t="n">
        <v>34.25</v>
      </c>
      <c r="E47" s="37" t="n">
        <v>5.18</v>
      </c>
      <c r="F47" s="38" t="s">
        <v>395</v>
      </c>
      <c r="G47" s="38" t="s">
        <v>396</v>
      </c>
      <c r="H47" s="38" t="s">
        <v>397</v>
      </c>
      <c r="I47" s="38" t="s">
        <v>260</v>
      </c>
      <c r="J47" s="36" t="n">
        <v>0</v>
      </c>
      <c r="K47" s="36" t="n">
        <v>0</v>
      </c>
      <c r="L47" s="36" t="n">
        <v>0</v>
      </c>
      <c r="M47" s="36" t="n">
        <v>0</v>
      </c>
      <c r="N47" s="39" t="n">
        <v>0</v>
      </c>
      <c r="O47" s="40" t="n">
        <f aca="false">IF(AND(K47=1,N47&gt;0),1,0)</f>
        <v>0</v>
      </c>
      <c r="P47" s="40" t="n">
        <f aca="false">IF(AND(K47=0,N47&gt;0),1,0)</f>
        <v>0</v>
      </c>
      <c r="Q47" s="40" t="n">
        <f aca="false">IF(AND(K47=1,N47=0),1,0)</f>
        <v>0</v>
      </c>
      <c r="R47" s="38" t="s">
        <v>398</v>
      </c>
      <c r="S47" s="38"/>
      <c r="T47" s="27" t="n">
        <f aca="false">IF(AND(J47=1,E47&gt;0),1,0)</f>
        <v>0</v>
      </c>
      <c r="U47" s="27" t="n">
        <f aca="false">IF(AND(J47=1,E47&lt;0),1,0)</f>
        <v>0</v>
      </c>
      <c r="V47" s="41" t="n">
        <f aca="false">IF(AND(O47=1,E47&gt;0),1,0)</f>
        <v>0</v>
      </c>
      <c r="W47" s="41" t="n">
        <f aca="false">IF(AND(O47=1,E47&lt;0),1,0)</f>
        <v>0</v>
      </c>
      <c r="X47" s="41" t="n">
        <f aca="false">IF(AND(P47=1,E47&gt;0),1,0)</f>
        <v>0</v>
      </c>
      <c r="Y47" s="41" t="n">
        <f aca="false">IF(AND(P47=1,E47&lt;0),1,0)</f>
        <v>0</v>
      </c>
      <c r="Z47" s="41" t="n">
        <f aca="false">IF(AND(Q47=1,E47&gt;0),1,0)</f>
        <v>0</v>
      </c>
      <c r="AA47" s="41" t="n">
        <f aca="false">IF(AND(Q47=1,E47&lt;0),1,0)</f>
        <v>0</v>
      </c>
    </row>
    <row r="48" customFormat="false" ht="12.8" hidden="false" customHeight="false" outlineLevel="0" collapsed="false">
      <c r="A48" s="27" t="s">
        <v>91</v>
      </c>
      <c r="B48" s="36" t="n">
        <v>48</v>
      </c>
      <c r="C48" s="37" t="n">
        <v>44.23</v>
      </c>
      <c r="D48" s="37" t="n">
        <v>38.52</v>
      </c>
      <c r="E48" s="37" t="n">
        <v>5.70999999999999</v>
      </c>
      <c r="F48" s="38" t="s">
        <v>399</v>
      </c>
      <c r="G48" s="38" t="s">
        <v>400</v>
      </c>
      <c r="H48" s="38" t="s">
        <v>259</v>
      </c>
      <c r="I48" s="38" t="s">
        <v>259</v>
      </c>
      <c r="J48" s="36" t="n">
        <v>0</v>
      </c>
      <c r="K48" s="36" t="n">
        <v>1</v>
      </c>
      <c r="L48" s="36" t="n">
        <v>0</v>
      </c>
      <c r="M48" s="36" t="n">
        <v>1</v>
      </c>
      <c r="N48" s="39" t="n">
        <v>0</v>
      </c>
      <c r="O48" s="40" t="n">
        <f aca="false">IF(AND(K48=1,N48&gt;0),1,0)</f>
        <v>0</v>
      </c>
      <c r="P48" s="40" t="n">
        <f aca="false">IF(AND(K48=0,N48&gt;0),1,0)</f>
        <v>0</v>
      </c>
      <c r="Q48" s="40" t="n">
        <f aca="false">IF(AND(K48=1,N48=0),1,0)</f>
        <v>1</v>
      </c>
      <c r="R48" s="38" t="s">
        <v>401</v>
      </c>
      <c r="S48" s="38"/>
      <c r="T48" s="27" t="n">
        <f aca="false">IF(AND(J48=1,E48&gt;0),1,0)</f>
        <v>0</v>
      </c>
      <c r="U48" s="27" t="n">
        <f aca="false">IF(AND(J48=1,E48&lt;0),1,0)</f>
        <v>0</v>
      </c>
      <c r="V48" s="41" t="n">
        <f aca="false">IF(AND(O48=1,E48&gt;0),1,0)</f>
        <v>0</v>
      </c>
      <c r="W48" s="41" t="n">
        <f aca="false">IF(AND(O48=1,E48&lt;0),1,0)</f>
        <v>0</v>
      </c>
      <c r="X48" s="41" t="n">
        <f aca="false">IF(AND(P48=1,E48&gt;0),1,0)</f>
        <v>0</v>
      </c>
      <c r="Y48" s="41" t="n">
        <f aca="false">IF(AND(P48=1,E48&lt;0),1,0)</f>
        <v>0</v>
      </c>
      <c r="Z48" s="41" t="n">
        <f aca="false">IF(AND(Q48=1,E48&gt;0),1,0)</f>
        <v>1</v>
      </c>
      <c r="AA48" s="41" t="n">
        <f aca="false">IF(AND(Q48=1,E48&lt;0),1,0)</f>
        <v>0</v>
      </c>
    </row>
    <row r="49" customFormat="false" ht="12.8" hidden="false" customHeight="false" outlineLevel="0" collapsed="false">
      <c r="A49" s="27" t="s">
        <v>91</v>
      </c>
      <c r="B49" s="36" t="n">
        <v>57</v>
      </c>
      <c r="C49" s="37" t="n">
        <v>42.22</v>
      </c>
      <c r="D49" s="37" t="n">
        <v>36.35</v>
      </c>
      <c r="E49" s="37" t="n">
        <v>5.87</v>
      </c>
      <c r="F49" s="38" t="s">
        <v>402</v>
      </c>
      <c r="G49" s="38" t="s">
        <v>403</v>
      </c>
      <c r="H49" s="38" t="s">
        <v>255</v>
      </c>
      <c r="I49" s="38" t="s">
        <v>259</v>
      </c>
      <c r="J49" s="36" t="n">
        <v>1</v>
      </c>
      <c r="K49" s="36" t="n">
        <v>0</v>
      </c>
      <c r="L49" s="36" t="n">
        <v>0</v>
      </c>
      <c r="M49" s="36" t="n">
        <v>1</v>
      </c>
      <c r="N49" s="39" t="n">
        <v>1</v>
      </c>
      <c r="O49" s="40" t="n">
        <f aca="false">IF(AND(K49=1,N49&gt;0),1,0)</f>
        <v>0</v>
      </c>
      <c r="P49" s="40" t="n">
        <f aca="false">IF(AND(K49=0,N49&gt;0),1,0)</f>
        <v>1</v>
      </c>
      <c r="Q49" s="40" t="n">
        <f aca="false">IF(AND(K49=1,N49=0),1,0)</f>
        <v>0</v>
      </c>
      <c r="R49" s="38" t="s">
        <v>404</v>
      </c>
      <c r="S49" s="38"/>
      <c r="T49" s="27" t="n">
        <f aca="false">IF(AND(J49=1,E49&gt;0),1,0)</f>
        <v>1</v>
      </c>
      <c r="U49" s="27" t="n">
        <f aca="false">IF(AND(J49=1,E49&lt;0),1,0)</f>
        <v>0</v>
      </c>
      <c r="V49" s="41" t="n">
        <f aca="false">IF(AND(O49=1,E49&gt;0),1,0)</f>
        <v>0</v>
      </c>
      <c r="W49" s="41" t="n">
        <f aca="false">IF(AND(O49=1,E49&lt;0),1,0)</f>
        <v>0</v>
      </c>
      <c r="X49" s="41" t="n">
        <f aca="false">IF(AND(P49=1,E49&gt;0),1,0)</f>
        <v>1</v>
      </c>
      <c r="Y49" s="41" t="n">
        <f aca="false">IF(AND(P49=1,E49&lt;0),1,0)</f>
        <v>0</v>
      </c>
      <c r="Z49" s="41" t="n">
        <f aca="false">IF(AND(Q49=1,E49&gt;0),1,0)</f>
        <v>0</v>
      </c>
      <c r="AA49" s="41" t="n">
        <f aca="false">IF(AND(Q49=1,E49&lt;0),1,0)</f>
        <v>0</v>
      </c>
    </row>
    <row r="50" customFormat="false" ht="23.85" hidden="false" customHeight="false" outlineLevel="0" collapsed="false">
      <c r="A50" s="27" t="s">
        <v>91</v>
      </c>
      <c r="B50" s="36" t="n">
        <v>37</v>
      </c>
      <c r="C50" s="37" t="n">
        <v>55.29</v>
      </c>
      <c r="D50" s="37" t="n">
        <v>48.87</v>
      </c>
      <c r="E50" s="37" t="n">
        <v>6.42</v>
      </c>
      <c r="F50" s="38" t="s">
        <v>136</v>
      </c>
      <c r="G50" s="38" t="s">
        <v>405</v>
      </c>
      <c r="H50" s="38" t="s">
        <v>255</v>
      </c>
      <c r="I50" s="38" t="s">
        <v>255</v>
      </c>
      <c r="J50" s="36" t="n">
        <v>1</v>
      </c>
      <c r="K50" s="36" t="n">
        <v>0</v>
      </c>
      <c r="L50" s="36" t="n">
        <v>0</v>
      </c>
      <c r="M50" s="36" t="n">
        <v>0</v>
      </c>
      <c r="N50" s="39" t="n">
        <v>0</v>
      </c>
      <c r="O50" s="40" t="n">
        <f aca="false">IF(AND(K50=1,N50&gt;0),1,0)</f>
        <v>0</v>
      </c>
      <c r="P50" s="40" t="n">
        <f aca="false">IF(AND(K50=0,N50&gt;0),1,0)</f>
        <v>0</v>
      </c>
      <c r="Q50" s="40" t="n">
        <f aca="false">IF(AND(K50=1,N50=0),1,0)</f>
        <v>0</v>
      </c>
      <c r="R50" s="38" t="s">
        <v>406</v>
      </c>
      <c r="S50" s="38"/>
      <c r="T50" s="27" t="n">
        <f aca="false">IF(AND(J50=1,E50&gt;0),1,0)</f>
        <v>1</v>
      </c>
      <c r="U50" s="27" t="n">
        <f aca="false">IF(AND(J50=1,E50&lt;0),1,0)</f>
        <v>0</v>
      </c>
      <c r="V50" s="41" t="n">
        <f aca="false">IF(AND(O50=1,E50&gt;0),1,0)</f>
        <v>0</v>
      </c>
      <c r="W50" s="41" t="n">
        <f aca="false">IF(AND(O50=1,E50&lt;0),1,0)</f>
        <v>0</v>
      </c>
      <c r="X50" s="41" t="n">
        <f aca="false">IF(AND(P50=1,E50&gt;0),1,0)</f>
        <v>0</v>
      </c>
      <c r="Y50" s="41" t="n">
        <f aca="false">IF(AND(P50=1,E50&lt;0),1,0)</f>
        <v>0</v>
      </c>
      <c r="Z50" s="41" t="n">
        <f aca="false">IF(AND(Q50=1,E50&gt;0),1,0)</f>
        <v>0</v>
      </c>
      <c r="AA50" s="41" t="n">
        <f aca="false">IF(AND(Q50=1,E50&lt;0),1,0)</f>
        <v>0</v>
      </c>
    </row>
    <row r="51" customFormat="false" ht="12.8" hidden="false" customHeight="false" outlineLevel="0" collapsed="false">
      <c r="A51" s="27" t="s">
        <v>91</v>
      </c>
      <c r="B51" s="36" t="n">
        <v>43</v>
      </c>
      <c r="C51" s="37" t="n">
        <v>47.08</v>
      </c>
      <c r="D51" s="37" t="n">
        <v>40.11</v>
      </c>
      <c r="E51" s="37" t="n">
        <v>6.97</v>
      </c>
      <c r="F51" s="38" t="s">
        <v>407</v>
      </c>
      <c r="G51" s="38" t="s">
        <v>408</v>
      </c>
      <c r="H51" s="38" t="s">
        <v>314</v>
      </c>
      <c r="I51" s="38" t="s">
        <v>314</v>
      </c>
      <c r="J51" s="36" t="n">
        <v>1</v>
      </c>
      <c r="K51" s="36" t="n">
        <v>1</v>
      </c>
      <c r="L51" s="36" t="n">
        <v>0</v>
      </c>
      <c r="M51" s="36" t="n">
        <v>1</v>
      </c>
      <c r="N51" s="39" t="n">
        <v>0</v>
      </c>
      <c r="O51" s="40" t="n">
        <f aca="false">IF(AND(K51=1,N51&gt;0),1,0)</f>
        <v>0</v>
      </c>
      <c r="P51" s="40" t="n">
        <f aca="false">IF(AND(K51=0,N51&gt;0),1,0)</f>
        <v>0</v>
      </c>
      <c r="Q51" s="40" t="n">
        <f aca="false">IF(AND(K51=1,N51=0),1,0)</f>
        <v>1</v>
      </c>
      <c r="R51" s="38" t="s">
        <v>409</v>
      </c>
      <c r="S51" s="38"/>
      <c r="T51" s="27" t="n">
        <f aca="false">IF(AND(J51=1,E51&gt;0),1,0)</f>
        <v>1</v>
      </c>
      <c r="U51" s="27" t="n">
        <f aca="false">IF(AND(J51=1,E51&lt;0),1,0)</f>
        <v>0</v>
      </c>
      <c r="V51" s="41" t="n">
        <f aca="false">IF(AND(O51=1,E51&gt;0),1,0)</f>
        <v>0</v>
      </c>
      <c r="W51" s="41" t="n">
        <f aca="false">IF(AND(O51=1,E51&lt;0),1,0)</f>
        <v>0</v>
      </c>
      <c r="X51" s="41" t="n">
        <f aca="false">IF(AND(P51=1,E51&gt;0),1,0)</f>
        <v>0</v>
      </c>
      <c r="Y51" s="41" t="n">
        <f aca="false">IF(AND(P51=1,E51&lt;0),1,0)</f>
        <v>0</v>
      </c>
      <c r="Z51" s="41" t="n">
        <f aca="false">IF(AND(Q51=1,E51&gt;0),1,0)</f>
        <v>1</v>
      </c>
      <c r="AA51" s="41" t="n">
        <f aca="false">IF(AND(Q51=1,E51&lt;0),1,0)</f>
        <v>0</v>
      </c>
    </row>
    <row r="52" customFormat="false" ht="23.85" hidden="false" customHeight="false" outlineLevel="0" collapsed="false">
      <c r="A52" s="27" t="s">
        <v>91</v>
      </c>
      <c r="B52" s="36" t="n">
        <v>52</v>
      </c>
      <c r="C52" s="37" t="n">
        <v>43.08</v>
      </c>
      <c r="D52" s="37" t="n">
        <v>35.53</v>
      </c>
      <c r="E52" s="37" t="n">
        <v>7.55</v>
      </c>
      <c r="F52" s="38" t="s">
        <v>410</v>
      </c>
      <c r="G52" s="38" t="s">
        <v>411</v>
      </c>
      <c r="H52" s="38" t="s">
        <v>260</v>
      </c>
      <c r="I52" s="38" t="s">
        <v>260</v>
      </c>
      <c r="J52" s="36" t="n">
        <v>0</v>
      </c>
      <c r="K52" s="36" t="n">
        <v>0</v>
      </c>
      <c r="L52" s="36" t="n">
        <v>0</v>
      </c>
      <c r="M52" s="36" t="n">
        <v>0</v>
      </c>
      <c r="N52" s="39" t="n">
        <v>0</v>
      </c>
      <c r="O52" s="40" t="n">
        <f aca="false">IF(AND(K52=1,N52&gt;0),1,0)</f>
        <v>0</v>
      </c>
      <c r="P52" s="40" t="n">
        <f aca="false">IF(AND(K52=0,N52&gt;0),1,0)</f>
        <v>0</v>
      </c>
      <c r="Q52" s="40" t="n">
        <f aca="false">IF(AND(K52=1,N52=0),1,0)</f>
        <v>0</v>
      </c>
      <c r="R52" s="38" t="s">
        <v>412</v>
      </c>
      <c r="S52" s="38"/>
      <c r="T52" s="27" t="n">
        <f aca="false">IF(AND(J52=1,E52&gt;0),1,0)</f>
        <v>0</v>
      </c>
      <c r="U52" s="27" t="n">
        <f aca="false">IF(AND(J52=1,E52&lt;0),1,0)</f>
        <v>0</v>
      </c>
      <c r="V52" s="41" t="n">
        <f aca="false">IF(AND(O52=1,E52&gt;0),1,0)</f>
        <v>0</v>
      </c>
      <c r="W52" s="41" t="n">
        <f aca="false">IF(AND(O52=1,E52&lt;0),1,0)</f>
        <v>0</v>
      </c>
      <c r="X52" s="41" t="n">
        <f aca="false">IF(AND(P52=1,E52&gt;0),1,0)</f>
        <v>0</v>
      </c>
      <c r="Y52" s="41" t="n">
        <f aca="false">IF(AND(P52=1,E52&lt;0),1,0)</f>
        <v>0</v>
      </c>
      <c r="Z52" s="41" t="n">
        <f aca="false">IF(AND(Q52=1,E52&gt;0),1,0)</f>
        <v>0</v>
      </c>
      <c r="AA52" s="41" t="n">
        <f aca="false">IF(AND(Q52=1,E52&lt;0),1,0)</f>
        <v>0</v>
      </c>
    </row>
    <row r="53" customFormat="false" ht="12.8" hidden="false" customHeight="false" outlineLevel="0" collapsed="false">
      <c r="A53" s="27" t="s">
        <v>91</v>
      </c>
      <c r="B53" s="36" t="n">
        <v>47</v>
      </c>
      <c r="C53" s="37" t="n">
        <v>44.8</v>
      </c>
      <c r="D53" s="37" t="n">
        <v>36.74</v>
      </c>
      <c r="E53" s="37" t="n">
        <v>8.06</v>
      </c>
      <c r="F53" s="38" t="s">
        <v>413</v>
      </c>
      <c r="G53" s="38" t="s">
        <v>414</v>
      </c>
      <c r="H53" s="38" t="s">
        <v>290</v>
      </c>
      <c r="I53" s="38" t="s">
        <v>255</v>
      </c>
      <c r="J53" s="36" t="n">
        <v>1</v>
      </c>
      <c r="K53" s="36" t="n">
        <v>0</v>
      </c>
      <c r="L53" s="36" t="n">
        <v>0</v>
      </c>
      <c r="M53" s="36" t="n">
        <v>0</v>
      </c>
      <c r="N53" s="39" t="n">
        <v>0</v>
      </c>
      <c r="O53" s="40" t="n">
        <f aca="false">IF(AND(K53=1,N53&gt;0),1,0)</f>
        <v>0</v>
      </c>
      <c r="P53" s="40" t="n">
        <f aca="false">IF(AND(K53=0,N53&gt;0),1,0)</f>
        <v>0</v>
      </c>
      <c r="Q53" s="40" t="n">
        <f aca="false">IF(AND(K53=1,N53=0),1,0)</f>
        <v>0</v>
      </c>
      <c r="R53" s="38" t="s">
        <v>415</v>
      </c>
      <c r="S53" s="38"/>
      <c r="T53" s="27" t="n">
        <f aca="false">IF(AND(J53=1,E53&gt;0),1,0)</f>
        <v>1</v>
      </c>
      <c r="U53" s="27" t="n">
        <f aca="false">IF(AND(J53=1,E53&lt;0),1,0)</f>
        <v>0</v>
      </c>
      <c r="V53" s="41" t="n">
        <f aca="false">IF(AND(O53=1,E53&gt;0),1,0)</f>
        <v>0</v>
      </c>
      <c r="W53" s="41" t="n">
        <f aca="false">IF(AND(O53=1,E53&lt;0),1,0)</f>
        <v>0</v>
      </c>
      <c r="X53" s="41" t="n">
        <f aca="false">IF(AND(P53=1,E53&gt;0),1,0)</f>
        <v>0</v>
      </c>
      <c r="Y53" s="41" t="n">
        <f aca="false">IF(AND(P53=1,E53&lt;0),1,0)</f>
        <v>0</v>
      </c>
      <c r="Z53" s="41" t="n">
        <f aca="false">IF(AND(Q53=1,E53&gt;0),1,0)</f>
        <v>0</v>
      </c>
      <c r="AA53" s="41" t="n">
        <f aca="false">IF(AND(Q53=1,E53&lt;0),1,0)</f>
        <v>0</v>
      </c>
    </row>
    <row r="54" customFormat="false" ht="35.05" hidden="false" customHeight="false" outlineLevel="0" collapsed="false">
      <c r="A54" s="27" t="s">
        <v>91</v>
      </c>
      <c r="B54" s="36" t="n">
        <v>45</v>
      </c>
      <c r="C54" s="37" t="n">
        <v>49.98</v>
      </c>
      <c r="D54" s="37" t="n">
        <v>38.25</v>
      </c>
      <c r="E54" s="37" t="n">
        <v>11.73</v>
      </c>
      <c r="F54" s="38" t="s">
        <v>140</v>
      </c>
      <c r="G54" s="38" t="s">
        <v>416</v>
      </c>
      <c r="H54" s="38" t="s">
        <v>260</v>
      </c>
      <c r="I54" s="38" t="s">
        <v>255</v>
      </c>
      <c r="J54" s="36" t="n">
        <v>0</v>
      </c>
      <c r="K54" s="36" t="n">
        <v>0</v>
      </c>
      <c r="L54" s="36" t="n">
        <v>0</v>
      </c>
      <c r="M54" s="36" t="n">
        <v>0</v>
      </c>
      <c r="N54" s="39" t="n">
        <v>0</v>
      </c>
      <c r="O54" s="40" t="n">
        <f aca="false">IF(AND(K54=1,N54&gt;0),1,0)</f>
        <v>0</v>
      </c>
      <c r="P54" s="40" t="n">
        <f aca="false">IF(AND(K54=0,N54&gt;0),1,0)</f>
        <v>0</v>
      </c>
      <c r="Q54" s="40" t="n">
        <f aca="false">IF(AND(K54=1,N54=0),1,0)</f>
        <v>0</v>
      </c>
      <c r="R54" s="38" t="s">
        <v>417</v>
      </c>
      <c r="S54" s="38"/>
      <c r="T54" s="27" t="n">
        <f aca="false">IF(AND(J54=1,E54&gt;0),1,0)</f>
        <v>0</v>
      </c>
      <c r="U54" s="27" t="n">
        <f aca="false">IF(AND(J54=1,E54&lt;0),1,0)</f>
        <v>0</v>
      </c>
      <c r="V54" s="41" t="n">
        <f aca="false">IF(AND(O54=1,E54&gt;0),1,0)</f>
        <v>0</v>
      </c>
      <c r="W54" s="41" t="n">
        <f aca="false">IF(AND(O54=1,E54&lt;0),1,0)</f>
        <v>0</v>
      </c>
      <c r="X54" s="41" t="n">
        <f aca="false">IF(AND(P54=1,E54&gt;0),1,0)</f>
        <v>0</v>
      </c>
      <c r="Y54" s="41" t="n">
        <f aca="false">IF(AND(P54=1,E54&lt;0),1,0)</f>
        <v>0</v>
      </c>
      <c r="Z54" s="41" t="n">
        <f aca="false">IF(AND(Q54=1,E54&gt;0),1,0)</f>
        <v>0</v>
      </c>
      <c r="AA54" s="41" t="n">
        <f aca="false">IF(AND(Q54=1,E54&lt;0),1,0)</f>
        <v>0</v>
      </c>
    </row>
    <row r="55" customFormat="false" ht="35.05" hidden="false" customHeight="false" outlineLevel="0" collapsed="false">
      <c r="A55" s="27" t="s">
        <v>196</v>
      </c>
      <c r="B55" s="36" t="n">
        <v>8</v>
      </c>
      <c r="C55" s="37" t="n">
        <v>48.84</v>
      </c>
      <c r="D55" s="37" t="n">
        <v>59.72</v>
      </c>
      <c r="E55" s="37" t="n">
        <v>-10.88</v>
      </c>
      <c r="F55" s="38" t="s">
        <v>418</v>
      </c>
      <c r="G55" s="38" t="s">
        <v>419</v>
      </c>
      <c r="H55" s="38" t="s">
        <v>314</v>
      </c>
      <c r="I55" s="38" t="s">
        <v>290</v>
      </c>
      <c r="J55" s="36" t="n">
        <v>1</v>
      </c>
      <c r="K55" s="36" t="n">
        <v>1</v>
      </c>
      <c r="L55" s="36" t="n">
        <v>0</v>
      </c>
      <c r="M55" s="36" t="n">
        <v>0</v>
      </c>
      <c r="N55" s="39" t="n">
        <v>1</v>
      </c>
      <c r="O55" s="40" t="n">
        <f aca="false">IF(AND(K55=1,N55&gt;0),1,0)</f>
        <v>1</v>
      </c>
      <c r="P55" s="40" t="n">
        <f aca="false">IF(AND(K55=0,N55&gt;0),1,0)</f>
        <v>0</v>
      </c>
      <c r="Q55" s="40" t="n">
        <f aca="false">IF(AND(K55=1,N55=0),1,0)</f>
        <v>0</v>
      </c>
      <c r="R55" s="38" t="s">
        <v>420</v>
      </c>
      <c r="S55" s="38"/>
      <c r="T55" s="27" t="n">
        <f aca="false">IF(AND(J55=1,E55&gt;0),1,0)</f>
        <v>0</v>
      </c>
      <c r="U55" s="27" t="n">
        <f aca="false">IF(AND(J55=1,E55&lt;0),1,0)</f>
        <v>1</v>
      </c>
      <c r="V55" s="41" t="n">
        <f aca="false">IF(AND(O55=1,E55&gt;0),1,0)</f>
        <v>0</v>
      </c>
      <c r="W55" s="41" t="n">
        <f aca="false">IF(AND(O55=1,E55&lt;0),1,0)</f>
        <v>1</v>
      </c>
      <c r="X55" s="41" t="n">
        <f aca="false">IF(AND(P55=1,E55&gt;0),1,0)</f>
        <v>0</v>
      </c>
      <c r="Y55" s="41" t="n">
        <f aca="false">IF(AND(P55=1,E55&lt;0),1,0)</f>
        <v>0</v>
      </c>
      <c r="Z55" s="41" t="n">
        <f aca="false">IF(AND(Q55=1,E55&gt;0),1,0)</f>
        <v>0</v>
      </c>
      <c r="AA55" s="41" t="n">
        <f aca="false">IF(AND(Q55=1,E55&lt;0),1,0)</f>
        <v>0</v>
      </c>
    </row>
    <row r="56" customFormat="false" ht="35.05" hidden="false" customHeight="false" outlineLevel="0" collapsed="false">
      <c r="A56" s="27" t="s">
        <v>196</v>
      </c>
      <c r="B56" s="36" t="n">
        <v>11</v>
      </c>
      <c r="C56" s="37" t="n">
        <v>54.22</v>
      </c>
      <c r="D56" s="37" t="n">
        <v>64.93</v>
      </c>
      <c r="E56" s="37" t="n">
        <v>-10.71</v>
      </c>
      <c r="F56" s="38" t="s">
        <v>421</v>
      </c>
      <c r="G56" s="38" t="s">
        <v>422</v>
      </c>
      <c r="H56" s="38" t="s">
        <v>259</v>
      </c>
      <c r="I56" s="38" t="s">
        <v>259</v>
      </c>
      <c r="J56" s="36" t="n">
        <v>0</v>
      </c>
      <c r="K56" s="36" t="n">
        <v>1</v>
      </c>
      <c r="L56" s="36" t="n">
        <v>0</v>
      </c>
      <c r="M56" s="36" t="n">
        <v>1</v>
      </c>
      <c r="N56" s="39" t="n">
        <v>0</v>
      </c>
      <c r="O56" s="40" t="n">
        <f aca="false">IF(AND(K56=1,N56&gt;0),1,0)</f>
        <v>0</v>
      </c>
      <c r="P56" s="40" t="n">
        <f aca="false">IF(AND(K56=0,N56&gt;0),1,0)</f>
        <v>0</v>
      </c>
      <c r="Q56" s="40" t="n">
        <f aca="false">IF(AND(K56=1,N56=0),1,0)</f>
        <v>1</v>
      </c>
      <c r="R56" s="38" t="s">
        <v>423</v>
      </c>
      <c r="S56" s="38"/>
      <c r="T56" s="27" t="n">
        <f aca="false">IF(AND(J56=1,E56&gt;0),1,0)</f>
        <v>0</v>
      </c>
      <c r="U56" s="27" t="n">
        <f aca="false">IF(AND(J56=1,E56&lt;0),1,0)</f>
        <v>0</v>
      </c>
      <c r="V56" s="41" t="n">
        <f aca="false">IF(AND(O56=1,E56&gt;0),1,0)</f>
        <v>0</v>
      </c>
      <c r="W56" s="41" t="n">
        <f aca="false">IF(AND(O56=1,E56&lt;0),1,0)</f>
        <v>0</v>
      </c>
      <c r="X56" s="41" t="n">
        <f aca="false">IF(AND(P56=1,E56&gt;0),1,0)</f>
        <v>0</v>
      </c>
      <c r="Y56" s="41" t="n">
        <f aca="false">IF(AND(P56=1,E56&lt;0),1,0)</f>
        <v>0</v>
      </c>
      <c r="Z56" s="41" t="n">
        <f aca="false">IF(AND(Q56=1,E56&gt;0),1,0)</f>
        <v>0</v>
      </c>
      <c r="AA56" s="41" t="n">
        <f aca="false">IF(AND(Q56=1,E56&lt;0),1,0)</f>
        <v>1</v>
      </c>
    </row>
    <row r="57" customFormat="false" ht="23.85" hidden="false" customHeight="false" outlineLevel="0" collapsed="false">
      <c r="A57" s="27" t="s">
        <v>196</v>
      </c>
      <c r="B57" s="36" t="n">
        <v>4</v>
      </c>
      <c r="C57" s="37" t="n">
        <v>53.84</v>
      </c>
      <c r="D57" s="37" t="n">
        <v>63.61</v>
      </c>
      <c r="E57" s="37" t="n">
        <v>-9.77</v>
      </c>
      <c r="F57" s="38" t="s">
        <v>190</v>
      </c>
      <c r="G57" s="38" t="s">
        <v>424</v>
      </c>
      <c r="H57" s="38" t="s">
        <v>259</v>
      </c>
      <c r="I57" s="38" t="s">
        <v>260</v>
      </c>
      <c r="J57" s="36" t="n">
        <v>0</v>
      </c>
      <c r="K57" s="36" t="n">
        <v>1</v>
      </c>
      <c r="L57" s="36" t="n">
        <v>0</v>
      </c>
      <c r="M57" s="36" t="n">
        <v>0</v>
      </c>
      <c r="N57" s="39" t="n">
        <v>1</v>
      </c>
      <c r="O57" s="40" t="n">
        <f aca="false">IF(AND(K57=1,N57&gt;0),1,0)</f>
        <v>1</v>
      </c>
      <c r="P57" s="40" t="n">
        <f aca="false">IF(AND(K57=0,N57&gt;0),1,0)</f>
        <v>0</v>
      </c>
      <c r="Q57" s="40" t="n">
        <f aca="false">IF(AND(K57=1,N57=0),1,0)</f>
        <v>0</v>
      </c>
      <c r="R57" s="38" t="s">
        <v>425</v>
      </c>
      <c r="S57" s="38"/>
      <c r="T57" s="27" t="n">
        <f aca="false">IF(AND(J57=1,E57&gt;0),1,0)</f>
        <v>0</v>
      </c>
      <c r="U57" s="27" t="n">
        <f aca="false">IF(AND(J57=1,E57&lt;0),1,0)</f>
        <v>0</v>
      </c>
      <c r="V57" s="41" t="n">
        <f aca="false">IF(AND(O57=1,E57&gt;0),1,0)</f>
        <v>0</v>
      </c>
      <c r="W57" s="41" t="n">
        <f aca="false">IF(AND(O57=1,E57&lt;0),1,0)</f>
        <v>1</v>
      </c>
      <c r="X57" s="41" t="n">
        <f aca="false">IF(AND(P57=1,E57&gt;0),1,0)</f>
        <v>0</v>
      </c>
      <c r="Y57" s="41" t="n">
        <f aca="false">IF(AND(P57=1,E57&lt;0),1,0)</f>
        <v>0</v>
      </c>
      <c r="Z57" s="41" t="n">
        <f aca="false">IF(AND(Q57=1,E57&gt;0),1,0)</f>
        <v>0</v>
      </c>
      <c r="AA57" s="41" t="n">
        <f aca="false">IF(AND(Q57=1,E57&lt;0),1,0)</f>
        <v>0</v>
      </c>
    </row>
    <row r="58" customFormat="false" ht="23.85" hidden="false" customHeight="false" outlineLevel="0" collapsed="false">
      <c r="A58" s="27" t="s">
        <v>196</v>
      </c>
      <c r="B58" s="36" t="n">
        <v>12</v>
      </c>
      <c r="C58" s="37" t="n">
        <v>56.69</v>
      </c>
      <c r="D58" s="37" t="n">
        <v>63.15</v>
      </c>
      <c r="E58" s="37" t="n">
        <v>-6.46</v>
      </c>
      <c r="F58" s="38" t="s">
        <v>426</v>
      </c>
      <c r="G58" s="38" t="s">
        <v>427</v>
      </c>
      <c r="H58" s="38" t="s">
        <v>259</v>
      </c>
      <c r="I58" s="38" t="s">
        <v>293</v>
      </c>
      <c r="J58" s="36" t="n">
        <v>0</v>
      </c>
      <c r="K58" s="36" t="n">
        <v>1</v>
      </c>
      <c r="L58" s="36" t="n">
        <v>0</v>
      </c>
      <c r="M58" s="36" t="n">
        <v>0</v>
      </c>
      <c r="N58" s="39" t="n">
        <v>1</v>
      </c>
      <c r="O58" s="40" t="n">
        <f aca="false">IF(AND(K58=1,N58&gt;0),1,0)</f>
        <v>1</v>
      </c>
      <c r="P58" s="40" t="n">
        <f aca="false">IF(AND(K58=0,N58&gt;0),1,0)</f>
        <v>0</v>
      </c>
      <c r="Q58" s="40" t="n">
        <f aca="false">IF(AND(K58=1,N58=0),1,0)</f>
        <v>0</v>
      </c>
      <c r="R58" s="38" t="s">
        <v>428</v>
      </c>
      <c r="S58" s="38"/>
      <c r="T58" s="27" t="n">
        <f aca="false">IF(AND(J58=1,E58&gt;0),1,0)</f>
        <v>0</v>
      </c>
      <c r="U58" s="27" t="n">
        <f aca="false">IF(AND(J58=1,E58&lt;0),1,0)</f>
        <v>0</v>
      </c>
      <c r="V58" s="41" t="n">
        <f aca="false">IF(AND(O58=1,E58&gt;0),1,0)</f>
        <v>0</v>
      </c>
      <c r="W58" s="41" t="n">
        <f aca="false">IF(AND(O58=1,E58&lt;0),1,0)</f>
        <v>1</v>
      </c>
      <c r="X58" s="41" t="n">
        <f aca="false">IF(AND(P58=1,E58&gt;0),1,0)</f>
        <v>0</v>
      </c>
      <c r="Y58" s="41" t="n">
        <f aca="false">IF(AND(P58=1,E58&lt;0),1,0)</f>
        <v>0</v>
      </c>
      <c r="Z58" s="41" t="n">
        <f aca="false">IF(AND(Q58=1,E58&gt;0),1,0)</f>
        <v>0</v>
      </c>
      <c r="AA58" s="41" t="n">
        <f aca="false">IF(AND(Q58=1,E58&lt;0),1,0)</f>
        <v>0</v>
      </c>
    </row>
    <row r="59" customFormat="false" ht="35.05" hidden="false" customHeight="false" outlineLevel="0" collapsed="false">
      <c r="A59" s="27" t="s">
        <v>196</v>
      </c>
      <c r="B59" s="36" t="n">
        <v>3</v>
      </c>
      <c r="C59" s="37" t="n">
        <v>34.89</v>
      </c>
      <c r="D59" s="37" t="n">
        <v>40.52</v>
      </c>
      <c r="E59" s="37" t="n">
        <v>-5.63</v>
      </c>
      <c r="F59" s="38" t="s">
        <v>189</v>
      </c>
      <c r="G59" s="38" t="s">
        <v>429</v>
      </c>
      <c r="H59" s="38" t="s">
        <v>259</v>
      </c>
      <c r="I59" s="38" t="s">
        <v>430</v>
      </c>
      <c r="J59" s="36" t="n">
        <v>0</v>
      </c>
      <c r="K59" s="36" t="n">
        <v>1</v>
      </c>
      <c r="L59" s="36" t="n">
        <v>0</v>
      </c>
      <c r="M59" s="36" t="n">
        <v>1</v>
      </c>
      <c r="N59" s="39" t="n">
        <v>0</v>
      </c>
      <c r="O59" s="40" t="n">
        <f aca="false">IF(AND(K59=1,N59&gt;0),1,0)</f>
        <v>0</v>
      </c>
      <c r="P59" s="40" t="n">
        <f aca="false">IF(AND(K59=0,N59&gt;0),1,0)</f>
        <v>0</v>
      </c>
      <c r="Q59" s="40" t="n">
        <f aca="false">IF(AND(K59=1,N59=0),1,0)</f>
        <v>1</v>
      </c>
      <c r="R59" s="38" t="s">
        <v>431</v>
      </c>
      <c r="S59" s="38"/>
      <c r="T59" s="27" t="n">
        <f aca="false">IF(AND(J59=1,E59&gt;0),1,0)</f>
        <v>0</v>
      </c>
      <c r="U59" s="27" t="n">
        <f aca="false">IF(AND(J59=1,E59&lt;0),1,0)</f>
        <v>0</v>
      </c>
      <c r="V59" s="41" t="n">
        <f aca="false">IF(AND(O59=1,E59&gt;0),1,0)</f>
        <v>0</v>
      </c>
      <c r="W59" s="41" t="n">
        <f aca="false">IF(AND(O59=1,E59&lt;0),1,0)</f>
        <v>0</v>
      </c>
      <c r="X59" s="41" t="n">
        <f aca="false">IF(AND(P59=1,E59&gt;0),1,0)</f>
        <v>0</v>
      </c>
      <c r="Y59" s="41" t="n">
        <f aca="false">IF(AND(P59=1,E59&lt;0),1,0)</f>
        <v>0</v>
      </c>
      <c r="Z59" s="41" t="n">
        <f aca="false">IF(AND(Q59=1,E59&gt;0),1,0)</f>
        <v>0</v>
      </c>
      <c r="AA59" s="41" t="n">
        <f aca="false">IF(AND(Q59=1,E59&lt;0),1,0)</f>
        <v>1</v>
      </c>
    </row>
    <row r="60" customFormat="false" ht="12.8" hidden="false" customHeight="false" outlineLevel="0" collapsed="false">
      <c r="A60" s="27" t="s">
        <v>196</v>
      </c>
      <c r="B60" s="36" t="n">
        <v>13</v>
      </c>
      <c r="C60" s="37" t="n">
        <v>58.99</v>
      </c>
      <c r="D60" s="37" t="n">
        <v>62.63</v>
      </c>
      <c r="E60" s="37" t="n">
        <v>-3.64</v>
      </c>
      <c r="F60" s="38" t="s">
        <v>432</v>
      </c>
      <c r="G60" s="38" t="s">
        <v>433</v>
      </c>
      <c r="H60" s="38" t="s">
        <v>259</v>
      </c>
      <c r="I60" s="38" t="s">
        <v>259</v>
      </c>
      <c r="J60" s="36" t="n">
        <v>0</v>
      </c>
      <c r="K60" s="36" t="n">
        <v>1</v>
      </c>
      <c r="L60" s="36" t="n">
        <v>0</v>
      </c>
      <c r="M60" s="36" t="n">
        <v>1</v>
      </c>
      <c r="N60" s="39" t="n">
        <v>0</v>
      </c>
      <c r="O60" s="40" t="n">
        <f aca="false">IF(AND(K60=1,N60&gt;0),1,0)</f>
        <v>0</v>
      </c>
      <c r="P60" s="40" t="n">
        <f aca="false">IF(AND(K60=0,N60&gt;0),1,0)</f>
        <v>0</v>
      </c>
      <c r="Q60" s="40" t="n">
        <f aca="false">IF(AND(K60=1,N60=0),1,0)</f>
        <v>1</v>
      </c>
      <c r="R60" s="38" t="s">
        <v>434</v>
      </c>
      <c r="S60" s="38"/>
      <c r="T60" s="27" t="n">
        <f aca="false">IF(AND(J60=1,E60&gt;0),1,0)</f>
        <v>0</v>
      </c>
      <c r="U60" s="27" t="n">
        <f aca="false">IF(AND(J60=1,E60&lt;0),1,0)</f>
        <v>0</v>
      </c>
      <c r="V60" s="41" t="n">
        <f aca="false">IF(AND(O60=1,E60&gt;0),1,0)</f>
        <v>0</v>
      </c>
      <c r="W60" s="41" t="n">
        <f aca="false">IF(AND(O60=1,E60&lt;0),1,0)</f>
        <v>0</v>
      </c>
      <c r="X60" s="41" t="n">
        <f aca="false">IF(AND(P60=1,E60&gt;0),1,0)</f>
        <v>0</v>
      </c>
      <c r="Y60" s="41" t="n">
        <f aca="false">IF(AND(P60=1,E60&lt;0),1,0)</f>
        <v>0</v>
      </c>
      <c r="Z60" s="41" t="n">
        <f aca="false">IF(AND(Q60=1,E60&gt;0),1,0)</f>
        <v>0</v>
      </c>
      <c r="AA60" s="41" t="n">
        <f aca="false">IF(AND(Q60=1,E60&lt;0),1,0)</f>
        <v>1</v>
      </c>
    </row>
    <row r="61" customFormat="false" ht="23.85" hidden="false" customHeight="false" outlineLevel="0" collapsed="false">
      <c r="A61" s="27" t="s">
        <v>67</v>
      </c>
      <c r="B61" s="36" t="n">
        <v>19</v>
      </c>
      <c r="C61" s="37" t="n">
        <v>38.21</v>
      </c>
      <c r="D61" s="37" t="n">
        <v>57.47</v>
      </c>
      <c r="E61" s="37" t="n">
        <v>-19.26</v>
      </c>
      <c r="F61" s="38" t="s">
        <v>82</v>
      </c>
      <c r="G61" s="38" t="s">
        <v>435</v>
      </c>
      <c r="H61" s="38" t="s">
        <v>436</v>
      </c>
      <c r="I61" s="38" t="s">
        <v>259</v>
      </c>
      <c r="J61" s="36" t="n">
        <v>0</v>
      </c>
      <c r="K61" s="36" t="n">
        <v>1</v>
      </c>
      <c r="L61" s="36" t="n">
        <v>1</v>
      </c>
      <c r="M61" s="36" t="n">
        <v>1</v>
      </c>
      <c r="N61" s="39" t="n">
        <v>2</v>
      </c>
      <c r="O61" s="40" t="n">
        <f aca="false">IF(AND(K61=1,N61&gt;0),1,0)</f>
        <v>1</v>
      </c>
      <c r="P61" s="40" t="n">
        <f aca="false">IF(AND(K61=0,N61&gt;0),1,0)</f>
        <v>0</v>
      </c>
      <c r="Q61" s="40" t="n">
        <f aca="false">IF(AND(K61=1,N61=0),1,0)</f>
        <v>0</v>
      </c>
      <c r="R61" s="38" t="s">
        <v>437</v>
      </c>
      <c r="S61" s="38"/>
      <c r="T61" s="27" t="n">
        <f aca="false">IF(AND(J61=1,E61&gt;0),1,0)</f>
        <v>0</v>
      </c>
      <c r="U61" s="27" t="n">
        <f aca="false">IF(AND(J61=1,E61&lt;0),1,0)</f>
        <v>0</v>
      </c>
      <c r="V61" s="41" t="n">
        <f aca="false">IF(AND(O61=1,E61&gt;0),1,0)</f>
        <v>0</v>
      </c>
      <c r="W61" s="41" t="n">
        <f aca="false">IF(AND(O61=1,E61&lt;0),1,0)</f>
        <v>1</v>
      </c>
      <c r="X61" s="41" t="n">
        <f aca="false">IF(AND(P61=1,E61&gt;0),1,0)</f>
        <v>0</v>
      </c>
      <c r="Y61" s="41" t="n">
        <f aca="false">IF(AND(P61=1,E61&lt;0),1,0)</f>
        <v>0</v>
      </c>
      <c r="Z61" s="41" t="n">
        <f aca="false">IF(AND(Q61=1,E61&gt;0),1,0)</f>
        <v>0</v>
      </c>
      <c r="AA61" s="41" t="n">
        <f aca="false">IF(AND(Q61=1,E61&lt;0),1,0)</f>
        <v>0</v>
      </c>
    </row>
    <row r="62" customFormat="false" ht="35.05" hidden="false" customHeight="false" outlineLevel="0" collapsed="false">
      <c r="A62" s="27" t="s">
        <v>67</v>
      </c>
      <c r="B62" s="36" t="n">
        <v>10</v>
      </c>
      <c r="C62" s="37" t="n">
        <v>52.62</v>
      </c>
      <c r="D62" s="37" t="n">
        <v>62.24</v>
      </c>
      <c r="E62" s="37" t="n">
        <v>-9.62</v>
      </c>
      <c r="F62" s="38" t="s">
        <v>77</v>
      </c>
      <c r="G62" s="38" t="s">
        <v>438</v>
      </c>
      <c r="H62" s="38" t="s">
        <v>314</v>
      </c>
      <c r="I62" s="38" t="s">
        <v>439</v>
      </c>
      <c r="J62" s="36" t="n">
        <v>1</v>
      </c>
      <c r="K62" s="36" t="n">
        <v>1</v>
      </c>
      <c r="L62" s="36" t="n">
        <v>0</v>
      </c>
      <c r="M62" s="36" t="n">
        <v>0</v>
      </c>
      <c r="N62" s="39" t="n">
        <v>1</v>
      </c>
      <c r="O62" s="40" t="n">
        <f aca="false">IF(AND(K62=1,N62&gt;0),1,0)</f>
        <v>1</v>
      </c>
      <c r="P62" s="40" t="n">
        <f aca="false">IF(AND(K62=0,N62&gt;0),1,0)</f>
        <v>0</v>
      </c>
      <c r="Q62" s="40" t="n">
        <f aca="false">IF(AND(K62=1,N62=0),1,0)</f>
        <v>0</v>
      </c>
      <c r="R62" s="38" t="s">
        <v>440</v>
      </c>
      <c r="S62" s="38"/>
      <c r="T62" s="27" t="n">
        <f aca="false">IF(AND(J62=1,E62&gt;0),1,0)</f>
        <v>0</v>
      </c>
      <c r="U62" s="27" t="n">
        <f aca="false">IF(AND(J62=1,E62&lt;0),1,0)</f>
        <v>1</v>
      </c>
      <c r="V62" s="41" t="n">
        <f aca="false">IF(AND(O62=1,E62&gt;0),1,0)</f>
        <v>0</v>
      </c>
      <c r="W62" s="41" t="n">
        <f aca="false">IF(AND(O62=1,E62&lt;0),1,0)</f>
        <v>1</v>
      </c>
      <c r="X62" s="41" t="n">
        <f aca="false">IF(AND(P62=1,E62&gt;0),1,0)</f>
        <v>0</v>
      </c>
      <c r="Y62" s="41" t="n">
        <f aca="false">IF(AND(P62=1,E62&lt;0),1,0)</f>
        <v>0</v>
      </c>
      <c r="Z62" s="41" t="n">
        <f aca="false">IF(AND(Q62=1,E62&gt;0),1,0)</f>
        <v>0</v>
      </c>
      <c r="AA62" s="41" t="n">
        <f aca="false">IF(AND(Q62=1,E62&lt;0),1,0)</f>
        <v>0</v>
      </c>
    </row>
    <row r="63" customFormat="false" ht="23.85" hidden="false" customHeight="false" outlineLevel="0" collapsed="false">
      <c r="A63" s="27" t="s">
        <v>67</v>
      </c>
      <c r="B63" s="36" t="n">
        <v>7</v>
      </c>
      <c r="C63" s="37" t="n">
        <v>52.29</v>
      </c>
      <c r="D63" s="37" t="n">
        <v>59.8</v>
      </c>
      <c r="E63" s="37" t="n">
        <v>-7.51</v>
      </c>
      <c r="F63" s="38" t="s">
        <v>441</v>
      </c>
      <c r="G63" s="38" t="s">
        <v>442</v>
      </c>
      <c r="H63" s="38" t="s">
        <v>314</v>
      </c>
      <c r="I63" s="38" t="s">
        <v>314</v>
      </c>
      <c r="J63" s="36" t="n">
        <v>1</v>
      </c>
      <c r="K63" s="36" t="n">
        <v>1</v>
      </c>
      <c r="L63" s="36" t="n">
        <v>0</v>
      </c>
      <c r="M63" s="36" t="n">
        <v>1</v>
      </c>
      <c r="N63" s="39" t="n">
        <v>0</v>
      </c>
      <c r="O63" s="40" t="n">
        <f aca="false">IF(AND(K63=1,N63&gt;0),1,0)</f>
        <v>0</v>
      </c>
      <c r="P63" s="40" t="n">
        <f aca="false">IF(AND(K63=0,N63&gt;0),1,0)</f>
        <v>0</v>
      </c>
      <c r="Q63" s="40" t="n">
        <f aca="false">IF(AND(K63=1,N63=0),1,0)</f>
        <v>1</v>
      </c>
      <c r="R63" s="38" t="s">
        <v>443</v>
      </c>
      <c r="S63" s="38"/>
      <c r="T63" s="27" t="n">
        <f aca="false">IF(AND(J63=1,E63&gt;0),1,0)</f>
        <v>0</v>
      </c>
      <c r="U63" s="27" t="n">
        <f aca="false">IF(AND(J63=1,E63&lt;0),1,0)</f>
        <v>1</v>
      </c>
      <c r="V63" s="41" t="n">
        <f aca="false">IF(AND(O63=1,E63&gt;0),1,0)</f>
        <v>0</v>
      </c>
      <c r="W63" s="41" t="n">
        <f aca="false">IF(AND(O63=1,E63&lt;0),1,0)</f>
        <v>0</v>
      </c>
      <c r="X63" s="41" t="n">
        <f aca="false">IF(AND(P63=1,E63&gt;0),1,0)</f>
        <v>0</v>
      </c>
      <c r="Y63" s="41" t="n">
        <f aca="false">IF(AND(P63=1,E63&lt;0),1,0)</f>
        <v>0</v>
      </c>
      <c r="Z63" s="41" t="n">
        <f aca="false">IF(AND(Q63=1,E63&gt;0),1,0)</f>
        <v>0</v>
      </c>
      <c r="AA63" s="41" t="n">
        <f aca="false">IF(AND(Q63=1,E63&lt;0),1,0)</f>
        <v>1</v>
      </c>
    </row>
    <row r="64" customFormat="false" ht="23.85" hidden="false" customHeight="false" outlineLevel="0" collapsed="false">
      <c r="A64" s="27" t="s">
        <v>67</v>
      </c>
      <c r="B64" s="36" t="n">
        <v>8</v>
      </c>
      <c r="C64" s="37" t="n">
        <v>47.02</v>
      </c>
      <c r="D64" s="37" t="n">
        <v>53.29</v>
      </c>
      <c r="E64" s="37" t="n">
        <v>-6.27</v>
      </c>
      <c r="F64" s="38" t="s">
        <v>442</v>
      </c>
      <c r="G64" s="38" t="s">
        <v>444</v>
      </c>
      <c r="H64" s="38" t="s">
        <v>314</v>
      </c>
      <c r="I64" s="38" t="s">
        <v>445</v>
      </c>
      <c r="J64" s="36" t="n">
        <v>1</v>
      </c>
      <c r="K64" s="36" t="n">
        <v>1</v>
      </c>
      <c r="L64" s="36" t="n">
        <v>0</v>
      </c>
      <c r="M64" s="36" t="n">
        <v>1</v>
      </c>
      <c r="N64" s="39" t="n">
        <v>0</v>
      </c>
      <c r="O64" s="40" t="n">
        <f aca="false">IF(AND(K64=1,N64&gt;0),1,0)</f>
        <v>0</v>
      </c>
      <c r="P64" s="40" t="n">
        <f aca="false">IF(AND(K64=0,N64&gt;0),1,0)</f>
        <v>0</v>
      </c>
      <c r="Q64" s="40" t="n">
        <f aca="false">IF(AND(K64=1,N64=0),1,0)</f>
        <v>1</v>
      </c>
      <c r="R64" s="38" t="s">
        <v>446</v>
      </c>
      <c r="S64" s="38"/>
      <c r="T64" s="27" t="n">
        <f aca="false">IF(AND(J64=1,E64&gt;0),1,0)</f>
        <v>0</v>
      </c>
      <c r="U64" s="27" t="n">
        <f aca="false">IF(AND(J64=1,E64&lt;0),1,0)</f>
        <v>1</v>
      </c>
      <c r="V64" s="41" t="n">
        <f aca="false">IF(AND(O64=1,E64&gt;0),1,0)</f>
        <v>0</v>
      </c>
      <c r="W64" s="41" t="n">
        <f aca="false">IF(AND(O64=1,E64&lt;0),1,0)</f>
        <v>0</v>
      </c>
      <c r="X64" s="41" t="n">
        <f aca="false">IF(AND(P64=1,E64&gt;0),1,0)</f>
        <v>0</v>
      </c>
      <c r="Y64" s="41" t="n">
        <f aca="false">IF(AND(P64=1,E64&lt;0),1,0)</f>
        <v>0</v>
      </c>
      <c r="Z64" s="41" t="n">
        <f aca="false">IF(AND(Q64=1,E64&gt;0),1,0)</f>
        <v>0</v>
      </c>
      <c r="AA64" s="41" t="n">
        <f aca="false">IF(AND(Q64=1,E64&lt;0),1,0)</f>
        <v>1</v>
      </c>
    </row>
    <row r="65" customFormat="false" ht="12.8" hidden="false" customHeight="false" outlineLevel="0" collapsed="false">
      <c r="A65" s="27" t="s">
        <v>67</v>
      </c>
      <c r="B65" s="36" t="n">
        <v>12</v>
      </c>
      <c r="C65" s="37" t="n">
        <v>61.25</v>
      </c>
      <c r="D65" s="37" t="n">
        <v>66.74</v>
      </c>
      <c r="E65" s="37" t="n">
        <v>-5.48999999999999</v>
      </c>
      <c r="F65" s="38" t="s">
        <v>447</v>
      </c>
      <c r="G65" s="38" t="s">
        <v>448</v>
      </c>
      <c r="H65" s="38" t="s">
        <v>255</v>
      </c>
      <c r="I65" s="38" t="s">
        <v>449</v>
      </c>
      <c r="J65" s="36" t="n">
        <v>1</v>
      </c>
      <c r="K65" s="36" t="n">
        <v>0</v>
      </c>
      <c r="L65" s="36" t="n">
        <v>0</v>
      </c>
      <c r="M65" s="36" t="n">
        <v>0</v>
      </c>
      <c r="N65" s="39" t="n">
        <v>0</v>
      </c>
      <c r="O65" s="40" t="n">
        <f aca="false">IF(AND(K65=1,N65&gt;0),1,0)</f>
        <v>0</v>
      </c>
      <c r="P65" s="40" t="n">
        <f aca="false">IF(AND(K65=0,N65&gt;0),1,0)</f>
        <v>0</v>
      </c>
      <c r="Q65" s="40" t="n">
        <f aca="false">IF(AND(K65=1,N65=0),1,0)</f>
        <v>0</v>
      </c>
      <c r="R65" s="38" t="s">
        <v>450</v>
      </c>
      <c r="S65" s="38"/>
      <c r="T65" s="27" t="n">
        <f aca="false">IF(AND(J65=1,E65&gt;0),1,0)</f>
        <v>0</v>
      </c>
      <c r="U65" s="27" t="n">
        <f aca="false">IF(AND(J65=1,E65&lt;0),1,0)</f>
        <v>1</v>
      </c>
      <c r="V65" s="41" t="n">
        <f aca="false">IF(AND(O65=1,E65&gt;0),1,0)</f>
        <v>0</v>
      </c>
      <c r="W65" s="41" t="n">
        <f aca="false">IF(AND(O65=1,E65&lt;0),1,0)</f>
        <v>0</v>
      </c>
      <c r="X65" s="41" t="n">
        <f aca="false">IF(AND(P65=1,E65&gt;0),1,0)</f>
        <v>0</v>
      </c>
      <c r="Y65" s="41" t="n">
        <f aca="false">IF(AND(P65=1,E65&lt;0),1,0)</f>
        <v>0</v>
      </c>
      <c r="Z65" s="41" t="n">
        <f aca="false">IF(AND(Q65=1,E65&gt;0),1,0)</f>
        <v>0</v>
      </c>
      <c r="AA65" s="41" t="n">
        <f aca="false">IF(AND(Q65=1,E65&lt;0),1,0)</f>
        <v>0</v>
      </c>
    </row>
    <row r="66" customFormat="false" ht="23.85" hidden="false" customHeight="false" outlineLevel="0" collapsed="false">
      <c r="A66" s="27" t="s">
        <v>67</v>
      </c>
      <c r="B66" s="36" t="n">
        <v>17</v>
      </c>
      <c r="C66" s="37" t="n">
        <v>52.08</v>
      </c>
      <c r="D66" s="37" t="n">
        <v>57.47</v>
      </c>
      <c r="E66" s="37" t="n">
        <v>-5.39</v>
      </c>
      <c r="F66" s="38" t="s">
        <v>451</v>
      </c>
      <c r="G66" s="38" t="s">
        <v>452</v>
      </c>
      <c r="H66" s="38" t="s">
        <v>453</v>
      </c>
      <c r="I66" s="38" t="s">
        <v>259</v>
      </c>
      <c r="J66" s="36" t="n">
        <v>0</v>
      </c>
      <c r="K66" s="36" t="n">
        <v>1</v>
      </c>
      <c r="L66" s="36" t="n">
        <v>0</v>
      </c>
      <c r="M66" s="36" t="n">
        <v>1</v>
      </c>
      <c r="N66" s="39" t="n">
        <v>0</v>
      </c>
      <c r="O66" s="40" t="n">
        <f aca="false">IF(AND(K66=1,N66&gt;0),1,0)</f>
        <v>0</v>
      </c>
      <c r="P66" s="40" t="n">
        <f aca="false">IF(AND(K66=0,N66&gt;0),1,0)</f>
        <v>0</v>
      </c>
      <c r="Q66" s="40" t="n">
        <f aca="false">IF(AND(K66=1,N66=0),1,0)</f>
        <v>1</v>
      </c>
      <c r="R66" s="38" t="s">
        <v>454</v>
      </c>
      <c r="S66" s="38"/>
      <c r="T66" s="27" t="n">
        <f aca="false">IF(AND(J66=1,E66&gt;0),1,0)</f>
        <v>0</v>
      </c>
      <c r="U66" s="27" t="n">
        <f aca="false">IF(AND(J66=1,E66&lt;0),1,0)</f>
        <v>0</v>
      </c>
      <c r="V66" s="41" t="n">
        <f aca="false">IF(AND(O66=1,E66&gt;0),1,0)</f>
        <v>0</v>
      </c>
      <c r="W66" s="41" t="n">
        <f aca="false">IF(AND(O66=1,E66&lt;0),1,0)</f>
        <v>0</v>
      </c>
      <c r="X66" s="41" t="n">
        <f aca="false">IF(AND(P66=1,E66&gt;0),1,0)</f>
        <v>0</v>
      </c>
      <c r="Y66" s="41" t="n">
        <f aca="false">IF(AND(P66=1,E66&lt;0),1,0)</f>
        <v>0</v>
      </c>
      <c r="Z66" s="41" t="n">
        <f aca="false">IF(AND(Q66=1,E66&gt;0),1,0)</f>
        <v>0</v>
      </c>
      <c r="AA66" s="41" t="n">
        <f aca="false">IF(AND(Q66=1,E66&lt;0),1,0)</f>
        <v>1</v>
      </c>
    </row>
    <row r="67" customFormat="false" ht="23.85" hidden="false" customHeight="false" outlineLevel="0" collapsed="false">
      <c r="A67" s="27" t="s">
        <v>67</v>
      </c>
      <c r="B67" s="36" t="n">
        <v>3</v>
      </c>
      <c r="C67" s="37" t="n">
        <v>57.11</v>
      </c>
      <c r="D67" s="37" t="n">
        <v>61.8</v>
      </c>
      <c r="E67" s="37" t="n">
        <v>-4.69</v>
      </c>
      <c r="F67" s="38" t="s">
        <v>455</v>
      </c>
      <c r="G67" s="38" t="s">
        <v>456</v>
      </c>
      <c r="H67" s="38" t="s">
        <v>278</v>
      </c>
      <c r="I67" s="38" t="s">
        <v>278</v>
      </c>
      <c r="J67" s="36" t="n">
        <v>0</v>
      </c>
      <c r="K67" s="36" t="n">
        <v>0</v>
      </c>
      <c r="L67" s="36" t="n">
        <v>0</v>
      </c>
      <c r="M67" s="36" t="n">
        <v>0</v>
      </c>
      <c r="N67" s="39" t="n">
        <v>0</v>
      </c>
      <c r="O67" s="40" t="n">
        <f aca="false">IF(AND(K67=1,N67&gt;0),1,0)</f>
        <v>0</v>
      </c>
      <c r="P67" s="40" t="n">
        <f aca="false">IF(AND(K67=0,N67&gt;0),1,0)</f>
        <v>0</v>
      </c>
      <c r="Q67" s="40" t="n">
        <f aca="false">IF(AND(K67=1,N67=0),1,0)</f>
        <v>0</v>
      </c>
      <c r="R67" s="38" t="s">
        <v>457</v>
      </c>
      <c r="S67" s="38"/>
      <c r="T67" s="27" t="n">
        <f aca="false">IF(AND(J67=1,E67&gt;0),1,0)</f>
        <v>0</v>
      </c>
      <c r="U67" s="27" t="n">
        <f aca="false">IF(AND(J67=1,E67&lt;0),1,0)</f>
        <v>0</v>
      </c>
      <c r="V67" s="41" t="n">
        <f aca="false">IF(AND(O67=1,E67&gt;0),1,0)</f>
        <v>0</v>
      </c>
      <c r="W67" s="41" t="n">
        <f aca="false">IF(AND(O67=1,E67&lt;0),1,0)</f>
        <v>0</v>
      </c>
      <c r="X67" s="41" t="n">
        <f aca="false">IF(AND(P67=1,E67&gt;0),1,0)</f>
        <v>0</v>
      </c>
      <c r="Y67" s="41" t="n">
        <f aca="false">IF(AND(P67=1,E67&lt;0),1,0)</f>
        <v>0</v>
      </c>
      <c r="Z67" s="41" t="n">
        <f aca="false">IF(AND(Q67=1,E67&gt;0),1,0)</f>
        <v>0</v>
      </c>
      <c r="AA67" s="41" t="n">
        <f aca="false">IF(AND(Q67=1,E67&lt;0),1,0)</f>
        <v>0</v>
      </c>
    </row>
    <row r="68" customFormat="false" ht="23.85" hidden="false" customHeight="false" outlineLevel="0" collapsed="false">
      <c r="A68" s="27" t="s">
        <v>67</v>
      </c>
      <c r="B68" s="36" t="n">
        <v>23</v>
      </c>
      <c r="C68" s="37" t="n">
        <v>63</v>
      </c>
      <c r="D68" s="37" t="n">
        <v>67.47</v>
      </c>
      <c r="E68" s="37" t="n">
        <v>-4.47</v>
      </c>
      <c r="F68" s="38" t="s">
        <v>458</v>
      </c>
      <c r="G68" s="38" t="s">
        <v>459</v>
      </c>
      <c r="H68" s="38" t="s">
        <v>453</v>
      </c>
      <c r="I68" s="38" t="s">
        <v>453</v>
      </c>
      <c r="J68" s="36" t="n">
        <v>0</v>
      </c>
      <c r="K68" s="36" t="n">
        <v>1</v>
      </c>
      <c r="L68" s="36" t="n">
        <v>0</v>
      </c>
      <c r="M68" s="36" t="n">
        <v>1</v>
      </c>
      <c r="N68" s="39" t="n">
        <v>0</v>
      </c>
      <c r="O68" s="40" t="n">
        <f aca="false">IF(AND(K68=1,N68&gt;0),1,0)</f>
        <v>0</v>
      </c>
      <c r="P68" s="40" t="n">
        <f aca="false">IF(AND(K68=0,N68&gt;0),1,0)</f>
        <v>0</v>
      </c>
      <c r="Q68" s="40" t="n">
        <f aca="false">IF(AND(K68=1,N68=0),1,0)</f>
        <v>1</v>
      </c>
      <c r="R68" s="38" t="s">
        <v>460</v>
      </c>
      <c r="S68" s="38"/>
      <c r="T68" s="27" t="n">
        <f aca="false">IF(AND(J68=1,E68&gt;0),1,0)</f>
        <v>0</v>
      </c>
      <c r="U68" s="27" t="n">
        <f aca="false">IF(AND(J68=1,E68&lt;0),1,0)</f>
        <v>0</v>
      </c>
      <c r="V68" s="41" t="n">
        <f aca="false">IF(AND(O68=1,E68&gt;0),1,0)</f>
        <v>0</v>
      </c>
      <c r="W68" s="41" t="n">
        <f aca="false">IF(AND(O68=1,E68&lt;0),1,0)</f>
        <v>0</v>
      </c>
      <c r="X68" s="41" t="n">
        <f aca="false">IF(AND(P68=1,E68&gt;0),1,0)</f>
        <v>0</v>
      </c>
      <c r="Y68" s="41" t="n">
        <f aca="false">IF(AND(P68=1,E68&lt;0),1,0)</f>
        <v>0</v>
      </c>
      <c r="Z68" s="41" t="n">
        <f aca="false">IF(AND(Q68=1,E68&gt;0),1,0)</f>
        <v>0</v>
      </c>
      <c r="AA68" s="41" t="n">
        <f aca="false">IF(AND(Q68=1,E68&lt;0),1,0)</f>
        <v>1</v>
      </c>
    </row>
    <row r="69" customFormat="false" ht="23.85" hidden="false" customHeight="false" outlineLevel="0" collapsed="false">
      <c r="A69" s="27" t="s">
        <v>67</v>
      </c>
      <c r="B69" s="36" t="n">
        <v>15</v>
      </c>
      <c r="C69" s="37" t="n">
        <v>55.03</v>
      </c>
      <c r="D69" s="37" t="n">
        <v>58.42</v>
      </c>
      <c r="E69" s="37" t="n">
        <v>-3.39</v>
      </c>
      <c r="F69" s="38" t="s">
        <v>461</v>
      </c>
      <c r="G69" s="38" t="s">
        <v>462</v>
      </c>
      <c r="H69" s="38" t="s">
        <v>259</v>
      </c>
      <c r="I69" s="38" t="s">
        <v>259</v>
      </c>
      <c r="J69" s="36" t="n">
        <v>0</v>
      </c>
      <c r="K69" s="36" t="n">
        <v>1</v>
      </c>
      <c r="L69" s="36" t="n">
        <v>0</v>
      </c>
      <c r="M69" s="36" t="n">
        <v>1</v>
      </c>
      <c r="N69" s="39" t="n">
        <v>0</v>
      </c>
      <c r="O69" s="40" t="n">
        <f aca="false">IF(AND(K69=1,N69&gt;0),1,0)</f>
        <v>0</v>
      </c>
      <c r="P69" s="40" t="n">
        <f aca="false">IF(AND(K69=0,N69&gt;0),1,0)</f>
        <v>0</v>
      </c>
      <c r="Q69" s="40" t="n">
        <f aca="false">IF(AND(K69=1,N69=0),1,0)</f>
        <v>1</v>
      </c>
      <c r="R69" s="38" t="s">
        <v>463</v>
      </c>
      <c r="S69" s="38"/>
      <c r="T69" s="27" t="n">
        <f aca="false">IF(AND(J69=1,E69&gt;0),1,0)</f>
        <v>0</v>
      </c>
      <c r="U69" s="27" t="n">
        <f aca="false">IF(AND(J69=1,E69&lt;0),1,0)</f>
        <v>0</v>
      </c>
      <c r="V69" s="41" t="n">
        <f aca="false">IF(AND(O69=1,E69&gt;0),1,0)</f>
        <v>0</v>
      </c>
      <c r="W69" s="41" t="n">
        <f aca="false">IF(AND(O69=1,E69&lt;0),1,0)</f>
        <v>0</v>
      </c>
      <c r="X69" s="41" t="n">
        <f aca="false">IF(AND(P69=1,E69&gt;0),1,0)</f>
        <v>0</v>
      </c>
      <c r="Y69" s="41" t="n">
        <f aca="false">IF(AND(P69=1,E69&lt;0),1,0)</f>
        <v>0</v>
      </c>
      <c r="Z69" s="41" t="n">
        <f aca="false">IF(AND(Q69=1,E69&gt;0),1,0)</f>
        <v>0</v>
      </c>
      <c r="AA69" s="41" t="n">
        <f aca="false">IF(AND(Q69=1,E69&lt;0),1,0)</f>
        <v>1</v>
      </c>
    </row>
    <row r="70" customFormat="false" ht="23.85" hidden="false" customHeight="false" outlineLevel="0" collapsed="false">
      <c r="A70" s="27" t="s">
        <v>67</v>
      </c>
      <c r="B70" s="36" t="n">
        <v>21</v>
      </c>
      <c r="C70" s="37" t="n">
        <v>64.81</v>
      </c>
      <c r="D70" s="37" t="n">
        <v>61.35</v>
      </c>
      <c r="E70" s="37" t="n">
        <v>3.46</v>
      </c>
      <c r="F70" s="38" t="s">
        <v>464</v>
      </c>
      <c r="G70" s="38" t="s">
        <v>465</v>
      </c>
      <c r="H70" s="38" t="s">
        <v>390</v>
      </c>
      <c r="I70" s="38" t="s">
        <v>260</v>
      </c>
      <c r="J70" s="36" t="n">
        <v>1</v>
      </c>
      <c r="K70" s="36" t="n">
        <v>0</v>
      </c>
      <c r="L70" s="36" t="n">
        <v>0</v>
      </c>
      <c r="M70" s="36" t="n">
        <v>0</v>
      </c>
      <c r="N70" s="39" t="n">
        <v>0</v>
      </c>
      <c r="O70" s="40" t="n">
        <f aca="false">IF(AND(K70=1,N70&gt;0),1,0)</f>
        <v>0</v>
      </c>
      <c r="P70" s="40" t="n">
        <f aca="false">IF(AND(K70=0,N70&gt;0),1,0)</f>
        <v>0</v>
      </c>
      <c r="Q70" s="40" t="n">
        <f aca="false">IF(AND(K70=1,N70=0),1,0)</f>
        <v>0</v>
      </c>
      <c r="R70" s="38" t="s">
        <v>466</v>
      </c>
      <c r="S70" s="38"/>
      <c r="T70" s="27" t="n">
        <f aca="false">IF(AND(J70=1,E70&gt;0),1,0)</f>
        <v>1</v>
      </c>
      <c r="U70" s="27" t="n">
        <f aca="false">IF(AND(J70=1,E70&lt;0),1,0)</f>
        <v>0</v>
      </c>
      <c r="V70" s="41" t="n">
        <f aca="false">IF(AND(O70=1,E70&gt;0),1,0)</f>
        <v>0</v>
      </c>
      <c r="W70" s="41" t="n">
        <f aca="false">IF(AND(O70=1,E70&lt;0),1,0)</f>
        <v>0</v>
      </c>
      <c r="X70" s="41" t="n">
        <f aca="false">IF(AND(P70=1,E70&gt;0),1,0)</f>
        <v>0</v>
      </c>
      <c r="Y70" s="41" t="n">
        <f aca="false">IF(AND(P70=1,E70&lt;0),1,0)</f>
        <v>0</v>
      </c>
      <c r="Z70" s="41" t="n">
        <f aca="false">IF(AND(Q70=1,E70&gt;0),1,0)</f>
        <v>0</v>
      </c>
      <c r="AA70" s="41" t="n">
        <f aca="false">IF(AND(Q70=1,E70&lt;0),1,0)</f>
        <v>0</v>
      </c>
    </row>
    <row r="71" customFormat="false" ht="12.8" hidden="false" customHeight="false" outlineLevel="0" collapsed="false">
      <c r="A71" s="27" t="s">
        <v>67</v>
      </c>
      <c r="B71" s="36" t="n">
        <v>22</v>
      </c>
      <c r="C71" s="37" t="n">
        <v>68.8</v>
      </c>
      <c r="D71" s="37" t="n">
        <v>64.61</v>
      </c>
      <c r="E71" s="37" t="n">
        <v>4.19</v>
      </c>
      <c r="F71" s="38" t="s">
        <v>467</v>
      </c>
      <c r="G71" s="38" t="s">
        <v>468</v>
      </c>
      <c r="H71" s="38" t="s">
        <v>469</v>
      </c>
      <c r="I71" s="38" t="s">
        <v>453</v>
      </c>
      <c r="J71" s="36" t="n">
        <v>0</v>
      </c>
      <c r="K71" s="36" t="n">
        <v>0</v>
      </c>
      <c r="L71" s="36" t="n">
        <v>0</v>
      </c>
      <c r="M71" s="36" t="n">
        <v>1</v>
      </c>
      <c r="N71" s="39" t="n">
        <v>1</v>
      </c>
      <c r="O71" s="40" t="n">
        <f aca="false">IF(AND(K71=1,N71&gt;0),1,0)</f>
        <v>0</v>
      </c>
      <c r="P71" s="40" t="n">
        <f aca="false">IF(AND(K71=0,N71&gt;0),1,0)</f>
        <v>1</v>
      </c>
      <c r="Q71" s="40" t="n">
        <f aca="false">IF(AND(K71=1,N71=0),1,0)</f>
        <v>0</v>
      </c>
      <c r="R71" s="38" t="s">
        <v>470</v>
      </c>
      <c r="S71" s="38"/>
      <c r="T71" s="27" t="n">
        <f aca="false">IF(AND(J71=1,E71&gt;0),1,0)</f>
        <v>0</v>
      </c>
      <c r="U71" s="27" t="n">
        <f aca="false">IF(AND(J71=1,E71&lt;0),1,0)</f>
        <v>0</v>
      </c>
      <c r="V71" s="41" t="n">
        <f aca="false">IF(AND(O71=1,E71&gt;0),1,0)</f>
        <v>0</v>
      </c>
      <c r="W71" s="41" t="n">
        <f aca="false">IF(AND(O71=1,E71&lt;0),1,0)</f>
        <v>0</v>
      </c>
      <c r="X71" s="41" t="n">
        <f aca="false">IF(AND(P71=1,E71&gt;0),1,0)</f>
        <v>1</v>
      </c>
      <c r="Y71" s="41" t="n">
        <f aca="false">IF(AND(P71=1,E71&lt;0),1,0)</f>
        <v>0</v>
      </c>
      <c r="Z71" s="41" t="n">
        <f aca="false">IF(AND(Q71=1,E71&gt;0),1,0)</f>
        <v>0</v>
      </c>
      <c r="AA71" s="41" t="n">
        <f aca="false">IF(AND(Q71=1,E71&lt;0),1,0)</f>
        <v>0</v>
      </c>
    </row>
    <row r="72" customFormat="false" ht="12.8" hidden="false" customHeight="false" outlineLevel="0" collapsed="false">
      <c r="A72" s="27" t="s">
        <v>67</v>
      </c>
      <c r="B72" s="36" t="n">
        <v>13</v>
      </c>
      <c r="C72" s="37" t="n">
        <v>65.46</v>
      </c>
      <c r="D72" s="37" t="n">
        <v>60</v>
      </c>
      <c r="E72" s="37" t="n">
        <v>5.45999999999999</v>
      </c>
      <c r="F72" s="38" t="s">
        <v>471</v>
      </c>
      <c r="G72" s="38" t="s">
        <v>472</v>
      </c>
      <c r="H72" s="38" t="s">
        <v>271</v>
      </c>
      <c r="I72" s="38" t="s">
        <v>255</v>
      </c>
      <c r="J72" s="36" t="n">
        <v>0</v>
      </c>
      <c r="K72" s="36" t="n">
        <v>0</v>
      </c>
      <c r="L72" s="36" t="n">
        <v>0</v>
      </c>
      <c r="M72" s="36" t="n">
        <v>0</v>
      </c>
      <c r="N72" s="39" t="n">
        <v>0</v>
      </c>
      <c r="O72" s="40" t="n">
        <f aca="false">IF(AND(K72=1,N72&gt;0),1,0)</f>
        <v>0</v>
      </c>
      <c r="P72" s="40" t="n">
        <f aca="false">IF(AND(K72=0,N72&gt;0),1,0)</f>
        <v>0</v>
      </c>
      <c r="Q72" s="40" t="n">
        <f aca="false">IF(AND(K72=1,N72=0),1,0)</f>
        <v>0</v>
      </c>
      <c r="R72" s="38" t="s">
        <v>473</v>
      </c>
      <c r="S72" s="38"/>
      <c r="T72" s="27" t="n">
        <f aca="false">IF(AND(J72=1,E72&gt;0),1,0)</f>
        <v>0</v>
      </c>
      <c r="U72" s="27" t="n">
        <f aca="false">IF(AND(J72=1,E72&lt;0),1,0)</f>
        <v>0</v>
      </c>
      <c r="V72" s="41" t="n">
        <f aca="false">IF(AND(O72=1,E72&gt;0),1,0)</f>
        <v>0</v>
      </c>
      <c r="W72" s="41" t="n">
        <f aca="false">IF(AND(O72=1,E72&lt;0),1,0)</f>
        <v>0</v>
      </c>
      <c r="X72" s="41" t="n">
        <f aca="false">IF(AND(P72=1,E72&gt;0),1,0)</f>
        <v>0</v>
      </c>
      <c r="Y72" s="41" t="n">
        <f aca="false">IF(AND(P72=1,E72&lt;0),1,0)</f>
        <v>0</v>
      </c>
      <c r="Z72" s="41" t="n">
        <f aca="false">IF(AND(Q72=1,E72&gt;0),1,0)</f>
        <v>0</v>
      </c>
      <c r="AA72" s="41" t="n">
        <f aca="false">IF(AND(Q72=1,E72&lt;0),1,0)</f>
        <v>0</v>
      </c>
    </row>
    <row r="73" customFormat="false" ht="12.8" hidden="false" customHeight="false" outlineLevel="0" collapsed="false">
      <c r="A73" s="27" t="s">
        <v>67</v>
      </c>
      <c r="B73" s="36" t="n">
        <v>20</v>
      </c>
      <c r="C73" s="37" t="n">
        <v>41.84</v>
      </c>
      <c r="D73" s="37" t="n">
        <v>35.67</v>
      </c>
      <c r="E73" s="37" t="n">
        <v>6.17</v>
      </c>
      <c r="F73" s="38" t="s">
        <v>474</v>
      </c>
      <c r="G73" s="38" t="s">
        <v>475</v>
      </c>
      <c r="H73" s="38" t="s">
        <v>259</v>
      </c>
      <c r="I73" s="38" t="s">
        <v>259</v>
      </c>
      <c r="J73" s="36" t="n">
        <v>0</v>
      </c>
      <c r="K73" s="36" t="n">
        <v>1</v>
      </c>
      <c r="L73" s="36" t="n">
        <v>1</v>
      </c>
      <c r="M73" s="36" t="n">
        <v>1</v>
      </c>
      <c r="N73" s="39" t="n">
        <v>0</v>
      </c>
      <c r="O73" s="40" t="n">
        <f aca="false">IF(AND(K73=1,N73&gt;0),1,0)</f>
        <v>0</v>
      </c>
      <c r="P73" s="40" t="n">
        <f aca="false">IF(AND(K73=0,N73&gt;0),1,0)</f>
        <v>0</v>
      </c>
      <c r="Q73" s="40" t="n">
        <f aca="false">IF(AND(K73=1,N73=0),1,0)</f>
        <v>1</v>
      </c>
      <c r="R73" s="38" t="s">
        <v>476</v>
      </c>
      <c r="S73" s="38"/>
      <c r="T73" s="27" t="n">
        <f aca="false">IF(AND(J73=1,E73&gt;0),1,0)</f>
        <v>0</v>
      </c>
      <c r="U73" s="27" t="n">
        <f aca="false">IF(AND(J73=1,E73&lt;0),1,0)</f>
        <v>0</v>
      </c>
      <c r="V73" s="41" t="n">
        <f aca="false">IF(AND(O73=1,E73&gt;0),1,0)</f>
        <v>0</v>
      </c>
      <c r="W73" s="41" t="n">
        <f aca="false">IF(AND(O73=1,E73&lt;0),1,0)</f>
        <v>0</v>
      </c>
      <c r="X73" s="41" t="n">
        <f aca="false">IF(AND(P73=1,E73&gt;0),1,0)</f>
        <v>0</v>
      </c>
      <c r="Y73" s="41" t="n">
        <f aca="false">IF(AND(P73=1,E73&lt;0),1,0)</f>
        <v>0</v>
      </c>
      <c r="Z73" s="41" t="n">
        <f aca="false">IF(AND(Q73=1,E73&gt;0),1,0)</f>
        <v>1</v>
      </c>
      <c r="AA73" s="41" t="n">
        <f aca="false">IF(AND(Q73=1,E73&lt;0),1,0)</f>
        <v>0</v>
      </c>
    </row>
    <row r="74" customFormat="false" ht="12.8" hidden="false" customHeight="false" outlineLevel="0" collapsed="false">
      <c r="A74" s="27" t="s">
        <v>67</v>
      </c>
      <c r="B74" s="36" t="n">
        <v>4</v>
      </c>
      <c r="C74" s="37" t="n">
        <v>71.78</v>
      </c>
      <c r="D74" s="37" t="n">
        <v>64.19</v>
      </c>
      <c r="E74" s="37" t="n">
        <v>7.59</v>
      </c>
      <c r="F74" s="38" t="s">
        <v>70</v>
      </c>
      <c r="G74" s="38" t="s">
        <v>477</v>
      </c>
      <c r="H74" s="38" t="s">
        <v>260</v>
      </c>
      <c r="I74" s="38" t="s">
        <v>260</v>
      </c>
      <c r="J74" s="36" t="n">
        <v>0</v>
      </c>
      <c r="K74" s="36" t="n">
        <v>0</v>
      </c>
      <c r="L74" s="36" t="n">
        <v>0</v>
      </c>
      <c r="M74" s="36" t="n">
        <v>0</v>
      </c>
      <c r="N74" s="39" t="n">
        <v>0</v>
      </c>
      <c r="O74" s="40" t="n">
        <f aca="false">IF(AND(K74=1,N74&gt;0),1,0)</f>
        <v>0</v>
      </c>
      <c r="P74" s="40" t="n">
        <f aca="false">IF(AND(K74=0,N74&gt;0),1,0)</f>
        <v>0</v>
      </c>
      <c r="Q74" s="40" t="n">
        <f aca="false">IF(AND(K74=1,N74=0),1,0)</f>
        <v>0</v>
      </c>
      <c r="R74" s="38" t="s">
        <v>478</v>
      </c>
      <c r="S74" s="38"/>
      <c r="T74" s="27" t="n">
        <f aca="false">IF(AND(J74=1,E74&gt;0),1,0)</f>
        <v>0</v>
      </c>
      <c r="U74" s="27" t="n">
        <f aca="false">IF(AND(J74=1,E74&lt;0),1,0)</f>
        <v>0</v>
      </c>
      <c r="V74" s="41" t="n">
        <f aca="false">IF(AND(O74=1,E74&gt;0),1,0)</f>
        <v>0</v>
      </c>
      <c r="W74" s="41" t="n">
        <f aca="false">IF(AND(O74=1,E74&lt;0),1,0)</f>
        <v>0</v>
      </c>
      <c r="X74" s="41" t="n">
        <f aca="false">IF(AND(P74=1,E74&gt;0),1,0)</f>
        <v>0</v>
      </c>
      <c r="Y74" s="41" t="n">
        <f aca="false">IF(AND(P74=1,E74&lt;0),1,0)</f>
        <v>0</v>
      </c>
      <c r="Z74" s="41" t="n">
        <f aca="false">IF(AND(Q74=1,E74&gt;0),1,0)</f>
        <v>0</v>
      </c>
      <c r="AA74" s="41" t="n">
        <f aca="false">IF(AND(Q74=1,E74&lt;0),1,0)</f>
        <v>0</v>
      </c>
    </row>
    <row r="75" customFormat="false" ht="35.05" hidden="false" customHeight="false" outlineLevel="0" collapsed="false">
      <c r="A75" s="27" t="s">
        <v>26</v>
      </c>
      <c r="B75" s="36" t="n">
        <v>2</v>
      </c>
      <c r="C75" s="37" t="n">
        <v>50.43</v>
      </c>
      <c r="D75" s="37" t="n">
        <v>63.24</v>
      </c>
      <c r="E75" s="37" t="n">
        <v>-12.81</v>
      </c>
      <c r="F75" s="38" t="s">
        <v>479</v>
      </c>
      <c r="G75" s="38" t="s">
        <v>480</v>
      </c>
      <c r="H75" s="38" t="s">
        <v>255</v>
      </c>
      <c r="I75" s="38" t="s">
        <v>255</v>
      </c>
      <c r="J75" s="36" t="n">
        <v>1</v>
      </c>
      <c r="K75" s="36" t="n">
        <v>0</v>
      </c>
      <c r="L75" s="36" t="n">
        <v>0</v>
      </c>
      <c r="M75" s="36" t="n">
        <v>0</v>
      </c>
      <c r="N75" s="39" t="n">
        <v>0</v>
      </c>
      <c r="O75" s="40" t="n">
        <f aca="false">IF(AND(K75=1,N75&gt;0),1,0)</f>
        <v>0</v>
      </c>
      <c r="P75" s="40" t="n">
        <f aca="false">IF(AND(K75=0,N75&gt;0),1,0)</f>
        <v>0</v>
      </c>
      <c r="Q75" s="40" t="n">
        <f aca="false">IF(AND(K75=1,N75=0),1,0)</f>
        <v>0</v>
      </c>
      <c r="R75" s="38" t="s">
        <v>481</v>
      </c>
      <c r="S75" s="38"/>
      <c r="T75" s="27" t="n">
        <f aca="false">IF(AND(J75=1,E75&gt;0),1,0)</f>
        <v>0</v>
      </c>
      <c r="U75" s="27" t="n">
        <f aca="false">IF(AND(J75=1,E75&lt;0),1,0)</f>
        <v>1</v>
      </c>
      <c r="V75" s="41" t="n">
        <f aca="false">IF(AND(O75=1,E75&gt;0),1,0)</f>
        <v>0</v>
      </c>
      <c r="W75" s="41" t="n">
        <f aca="false">IF(AND(O75=1,E75&lt;0),1,0)</f>
        <v>0</v>
      </c>
      <c r="X75" s="41" t="n">
        <f aca="false">IF(AND(P75=1,E75&gt;0),1,0)</f>
        <v>0</v>
      </c>
      <c r="Y75" s="41" t="n">
        <f aca="false">IF(AND(P75=1,E75&lt;0),1,0)</f>
        <v>0</v>
      </c>
      <c r="Z75" s="41" t="n">
        <f aca="false">IF(AND(Q75=1,E75&gt;0),1,0)</f>
        <v>0</v>
      </c>
      <c r="AA75" s="41" t="n">
        <f aca="false">IF(AND(Q75=1,E75&lt;0),1,0)</f>
        <v>0</v>
      </c>
    </row>
    <row r="76" customFormat="false" ht="23.85" hidden="false" customHeight="false" outlineLevel="0" collapsed="false">
      <c r="A76" s="27" t="s">
        <v>26</v>
      </c>
      <c r="B76" s="36" t="n">
        <v>5</v>
      </c>
      <c r="C76" s="37" t="n">
        <v>44.91</v>
      </c>
      <c r="D76" s="37" t="n">
        <v>55.86</v>
      </c>
      <c r="E76" s="37" t="n">
        <v>-10.95</v>
      </c>
      <c r="F76" s="38" t="s">
        <v>482</v>
      </c>
      <c r="G76" s="38" t="s">
        <v>483</v>
      </c>
      <c r="H76" s="38" t="s">
        <v>255</v>
      </c>
      <c r="I76" s="38" t="s">
        <v>255</v>
      </c>
      <c r="J76" s="36" t="n">
        <v>1</v>
      </c>
      <c r="K76" s="36" t="n">
        <v>0</v>
      </c>
      <c r="L76" s="36" t="n">
        <v>0</v>
      </c>
      <c r="M76" s="36" t="n">
        <v>0</v>
      </c>
      <c r="N76" s="39" t="n">
        <v>0</v>
      </c>
      <c r="O76" s="40" t="n">
        <f aca="false">IF(AND(K76=1,N76&gt;0),1,0)</f>
        <v>0</v>
      </c>
      <c r="P76" s="40" t="n">
        <f aca="false">IF(AND(K76=0,N76&gt;0),1,0)</f>
        <v>0</v>
      </c>
      <c r="Q76" s="40" t="n">
        <f aca="false">IF(AND(K76=1,N76=0),1,0)</f>
        <v>0</v>
      </c>
      <c r="R76" s="38" t="s">
        <v>484</v>
      </c>
      <c r="S76" s="38"/>
      <c r="T76" s="27" t="n">
        <f aca="false">IF(AND(J76=1,E76&gt;0),1,0)</f>
        <v>0</v>
      </c>
      <c r="U76" s="27" t="n">
        <f aca="false">IF(AND(J76=1,E76&lt;0),1,0)</f>
        <v>1</v>
      </c>
      <c r="V76" s="41" t="n">
        <f aca="false">IF(AND(O76=1,E76&gt;0),1,0)</f>
        <v>0</v>
      </c>
      <c r="W76" s="41" t="n">
        <f aca="false">IF(AND(O76=1,E76&lt;0),1,0)</f>
        <v>0</v>
      </c>
      <c r="X76" s="41" t="n">
        <f aca="false">IF(AND(P76=1,E76&gt;0),1,0)</f>
        <v>0</v>
      </c>
      <c r="Y76" s="41" t="n">
        <f aca="false">IF(AND(P76=1,E76&lt;0),1,0)</f>
        <v>0</v>
      </c>
      <c r="Z76" s="41" t="n">
        <f aca="false">IF(AND(Q76=1,E76&gt;0),1,0)</f>
        <v>0</v>
      </c>
      <c r="AA76" s="41" t="n">
        <f aca="false">IF(AND(Q76=1,E76&lt;0),1,0)</f>
        <v>0</v>
      </c>
    </row>
    <row r="77" customFormat="false" ht="23.85" hidden="false" customHeight="false" outlineLevel="0" collapsed="false">
      <c r="A77" s="27" t="s">
        <v>26</v>
      </c>
      <c r="B77" s="36" t="n">
        <v>12</v>
      </c>
      <c r="C77" s="37" t="n">
        <v>50.47</v>
      </c>
      <c r="D77" s="37" t="n">
        <v>58.61</v>
      </c>
      <c r="E77" s="37" t="n">
        <v>-8.14</v>
      </c>
      <c r="F77" s="38" t="s">
        <v>485</v>
      </c>
      <c r="G77" s="38" t="s">
        <v>485</v>
      </c>
      <c r="H77" s="38" t="s">
        <v>255</v>
      </c>
      <c r="I77" s="38" t="s">
        <v>255</v>
      </c>
      <c r="J77" s="36" t="n">
        <v>1</v>
      </c>
      <c r="K77" s="36" t="n">
        <v>0</v>
      </c>
      <c r="L77" s="36" t="n">
        <v>0</v>
      </c>
      <c r="M77" s="36" t="n">
        <v>0</v>
      </c>
      <c r="N77" s="39" t="n">
        <v>0</v>
      </c>
      <c r="O77" s="40" t="n">
        <f aca="false">IF(AND(K77=1,N77&gt;0),1,0)</f>
        <v>0</v>
      </c>
      <c r="P77" s="40" t="n">
        <f aca="false">IF(AND(K77=0,N77&gt;0),1,0)</f>
        <v>0</v>
      </c>
      <c r="Q77" s="40" t="n">
        <f aca="false">IF(AND(K77=1,N77=0),1,0)</f>
        <v>0</v>
      </c>
      <c r="R77" s="38" t="s">
        <v>486</v>
      </c>
      <c r="S77" s="38"/>
      <c r="T77" s="27" t="n">
        <f aca="false">IF(AND(J77=1,E77&gt;0),1,0)</f>
        <v>0</v>
      </c>
      <c r="U77" s="27" t="n">
        <f aca="false">IF(AND(J77=1,E77&lt;0),1,0)</f>
        <v>1</v>
      </c>
      <c r="V77" s="41" t="n">
        <f aca="false">IF(AND(O77=1,E77&gt;0),1,0)</f>
        <v>0</v>
      </c>
      <c r="W77" s="41" t="n">
        <f aca="false">IF(AND(O77=1,E77&lt;0),1,0)</f>
        <v>0</v>
      </c>
      <c r="X77" s="41" t="n">
        <f aca="false">IF(AND(P77=1,E77&gt;0),1,0)</f>
        <v>0</v>
      </c>
      <c r="Y77" s="41" t="n">
        <f aca="false">IF(AND(P77=1,E77&lt;0),1,0)</f>
        <v>0</v>
      </c>
      <c r="Z77" s="41" t="n">
        <f aca="false">IF(AND(Q77=1,E77&gt;0),1,0)</f>
        <v>0</v>
      </c>
      <c r="AA77" s="41" t="n">
        <f aca="false">IF(AND(Q77=1,E77&lt;0),1,0)</f>
        <v>0</v>
      </c>
    </row>
    <row r="78" customFormat="false" ht="12.8" hidden="false" customHeight="false" outlineLevel="0" collapsed="false">
      <c r="A78" s="27" t="s">
        <v>26</v>
      </c>
      <c r="B78" s="36" t="n">
        <v>3</v>
      </c>
      <c r="C78" s="37" t="n">
        <v>55.68</v>
      </c>
      <c r="D78" s="37" t="n">
        <v>63.39</v>
      </c>
      <c r="E78" s="37" t="n">
        <v>-7.71</v>
      </c>
      <c r="F78" s="38" t="s">
        <v>487</v>
      </c>
      <c r="G78" s="38" t="s">
        <v>480</v>
      </c>
      <c r="H78" s="38" t="s">
        <v>255</v>
      </c>
      <c r="I78" s="38" t="s">
        <v>255</v>
      </c>
      <c r="J78" s="36" t="n">
        <v>1</v>
      </c>
      <c r="K78" s="36" t="n">
        <v>0</v>
      </c>
      <c r="L78" s="36" t="n">
        <v>0</v>
      </c>
      <c r="M78" s="36" t="n">
        <v>0</v>
      </c>
      <c r="N78" s="39" t="n">
        <v>0</v>
      </c>
      <c r="O78" s="40" t="n">
        <f aca="false">IF(AND(K78=1,N78&gt;0),1,0)</f>
        <v>0</v>
      </c>
      <c r="P78" s="40" t="n">
        <f aca="false">IF(AND(K78=0,N78&gt;0),1,0)</f>
        <v>0</v>
      </c>
      <c r="Q78" s="40" t="n">
        <f aca="false">IF(AND(K78=1,N78=0),1,0)</f>
        <v>0</v>
      </c>
      <c r="R78" s="38" t="s">
        <v>488</v>
      </c>
      <c r="S78" s="38"/>
      <c r="T78" s="27" t="n">
        <f aca="false">IF(AND(J78=1,E78&gt;0),1,0)</f>
        <v>0</v>
      </c>
      <c r="U78" s="27" t="n">
        <f aca="false">IF(AND(J78=1,E78&lt;0),1,0)</f>
        <v>1</v>
      </c>
      <c r="V78" s="41" t="n">
        <f aca="false">IF(AND(O78=1,E78&gt;0),1,0)</f>
        <v>0</v>
      </c>
      <c r="W78" s="41" t="n">
        <f aca="false">IF(AND(O78=1,E78&lt;0),1,0)</f>
        <v>0</v>
      </c>
      <c r="X78" s="41" t="n">
        <f aca="false">IF(AND(P78=1,E78&gt;0),1,0)</f>
        <v>0</v>
      </c>
      <c r="Y78" s="41" t="n">
        <f aca="false">IF(AND(P78=1,E78&lt;0),1,0)</f>
        <v>0</v>
      </c>
      <c r="Z78" s="41" t="n">
        <f aca="false">IF(AND(Q78=1,E78&gt;0),1,0)</f>
        <v>0</v>
      </c>
      <c r="AA78" s="41" t="n">
        <f aca="false">IF(AND(Q78=1,E78&lt;0),1,0)</f>
        <v>0</v>
      </c>
    </row>
    <row r="79" customFormat="false" ht="23.85" hidden="false" customHeight="false" outlineLevel="0" collapsed="false">
      <c r="A79" s="27" t="s">
        <v>26</v>
      </c>
      <c r="B79" s="36" t="n">
        <v>4</v>
      </c>
      <c r="C79" s="37" t="n">
        <v>59.79</v>
      </c>
      <c r="D79" s="37" t="n">
        <v>67.41</v>
      </c>
      <c r="E79" s="37" t="n">
        <v>-7.62</v>
      </c>
      <c r="F79" s="38" t="s">
        <v>30</v>
      </c>
      <c r="G79" s="38" t="s">
        <v>489</v>
      </c>
      <c r="H79" s="38" t="s">
        <v>289</v>
      </c>
      <c r="I79" s="38" t="s">
        <v>289</v>
      </c>
      <c r="J79" s="36" t="n">
        <v>0</v>
      </c>
      <c r="K79" s="36" t="n">
        <v>0</v>
      </c>
      <c r="L79" s="36" t="n">
        <v>0</v>
      </c>
      <c r="M79" s="36" t="n">
        <v>0</v>
      </c>
      <c r="N79" s="39" t="n">
        <v>0</v>
      </c>
      <c r="O79" s="40" t="n">
        <f aca="false">IF(AND(K79=1,N79&gt;0),1,0)</f>
        <v>0</v>
      </c>
      <c r="P79" s="40" t="n">
        <f aca="false">IF(AND(K79=0,N79&gt;0),1,0)</f>
        <v>0</v>
      </c>
      <c r="Q79" s="40" t="n">
        <f aca="false">IF(AND(K79=1,N79=0),1,0)</f>
        <v>0</v>
      </c>
      <c r="R79" s="38" t="s">
        <v>490</v>
      </c>
      <c r="S79" s="38"/>
      <c r="T79" s="27" t="n">
        <f aca="false">IF(AND(J79=1,E79&gt;0),1,0)</f>
        <v>0</v>
      </c>
      <c r="U79" s="27" t="n">
        <f aca="false">IF(AND(J79=1,E79&lt;0),1,0)</f>
        <v>0</v>
      </c>
      <c r="V79" s="41" t="n">
        <f aca="false">IF(AND(O79=1,E79&gt;0),1,0)</f>
        <v>0</v>
      </c>
      <c r="W79" s="41" t="n">
        <f aca="false">IF(AND(O79=1,E79&lt;0),1,0)</f>
        <v>0</v>
      </c>
      <c r="X79" s="41" t="n">
        <f aca="false">IF(AND(P79=1,E79&gt;0),1,0)</f>
        <v>0</v>
      </c>
      <c r="Y79" s="41" t="n">
        <f aca="false">IF(AND(P79=1,E79&lt;0),1,0)</f>
        <v>0</v>
      </c>
      <c r="Z79" s="41" t="n">
        <f aca="false">IF(AND(Q79=1,E79&gt;0),1,0)</f>
        <v>0</v>
      </c>
      <c r="AA79" s="41" t="n">
        <f aca="false">IF(AND(Q79=1,E79&lt;0),1,0)</f>
        <v>0</v>
      </c>
    </row>
    <row r="80" customFormat="false" ht="23.85" hidden="false" customHeight="false" outlineLevel="0" collapsed="false">
      <c r="A80" s="27" t="s">
        <v>26</v>
      </c>
      <c r="B80" s="36" t="n">
        <v>22</v>
      </c>
      <c r="C80" s="37" t="n">
        <v>52.8</v>
      </c>
      <c r="D80" s="37" t="n">
        <v>60.06</v>
      </c>
      <c r="E80" s="37" t="n">
        <v>-7.26000000000001</v>
      </c>
      <c r="F80" s="38" t="s">
        <v>50</v>
      </c>
      <c r="G80" s="38" t="s">
        <v>491</v>
      </c>
      <c r="H80" s="38" t="s">
        <v>492</v>
      </c>
      <c r="I80" s="38" t="s">
        <v>255</v>
      </c>
      <c r="J80" s="36" t="n">
        <v>1</v>
      </c>
      <c r="K80" s="36" t="n">
        <v>1</v>
      </c>
      <c r="L80" s="36" t="n">
        <v>0</v>
      </c>
      <c r="M80" s="36" t="n">
        <v>0</v>
      </c>
      <c r="N80" s="39" t="n">
        <v>1</v>
      </c>
      <c r="O80" s="40" t="n">
        <f aca="false">IF(AND(K80=1,N80&gt;0),1,0)</f>
        <v>1</v>
      </c>
      <c r="P80" s="40" t="n">
        <f aca="false">IF(AND(K80=0,N80&gt;0),1,0)</f>
        <v>0</v>
      </c>
      <c r="Q80" s="40" t="n">
        <f aca="false">IF(AND(K80=1,N80=0),1,0)</f>
        <v>0</v>
      </c>
      <c r="R80" s="38" t="s">
        <v>493</v>
      </c>
      <c r="S80" s="38"/>
      <c r="T80" s="27" t="n">
        <f aca="false">IF(AND(J80=1,E80&gt;0),1,0)</f>
        <v>0</v>
      </c>
      <c r="U80" s="27" t="n">
        <f aca="false">IF(AND(J80=1,E80&lt;0),1,0)</f>
        <v>1</v>
      </c>
      <c r="V80" s="41" t="n">
        <f aca="false">IF(AND(O80=1,E80&gt;0),1,0)</f>
        <v>0</v>
      </c>
      <c r="W80" s="41" t="n">
        <f aca="false">IF(AND(O80=1,E80&lt;0),1,0)</f>
        <v>1</v>
      </c>
      <c r="X80" s="41" t="n">
        <f aca="false">IF(AND(P80=1,E80&gt;0),1,0)</f>
        <v>0</v>
      </c>
      <c r="Y80" s="41" t="n">
        <f aca="false">IF(AND(P80=1,E80&lt;0),1,0)</f>
        <v>0</v>
      </c>
      <c r="Z80" s="41" t="n">
        <f aca="false">IF(AND(Q80=1,E80&gt;0),1,0)</f>
        <v>0</v>
      </c>
      <c r="AA80" s="41" t="n">
        <f aca="false">IF(AND(Q80=1,E80&lt;0),1,0)</f>
        <v>0</v>
      </c>
    </row>
    <row r="81" customFormat="false" ht="23.85" hidden="false" customHeight="false" outlineLevel="0" collapsed="false">
      <c r="A81" s="27" t="s">
        <v>26</v>
      </c>
      <c r="B81" s="36" t="n">
        <v>13</v>
      </c>
      <c r="C81" s="37" t="n">
        <v>58.64</v>
      </c>
      <c r="D81" s="37" t="n">
        <v>65.29</v>
      </c>
      <c r="E81" s="37" t="n">
        <v>-6.65000000000001</v>
      </c>
      <c r="F81" s="38" t="s">
        <v>37</v>
      </c>
      <c r="G81" s="38" t="s">
        <v>494</v>
      </c>
      <c r="H81" s="38" t="s">
        <v>255</v>
      </c>
      <c r="I81" s="38" t="s">
        <v>255</v>
      </c>
      <c r="J81" s="36" t="n">
        <v>1</v>
      </c>
      <c r="K81" s="36" t="n">
        <v>0</v>
      </c>
      <c r="L81" s="36" t="n">
        <v>0</v>
      </c>
      <c r="M81" s="36" t="n">
        <v>0</v>
      </c>
      <c r="N81" s="39" t="n">
        <v>0</v>
      </c>
      <c r="O81" s="40" t="n">
        <f aca="false">IF(AND(K81=1,N81&gt;0),1,0)</f>
        <v>0</v>
      </c>
      <c r="P81" s="40" t="n">
        <f aca="false">IF(AND(K81=0,N81&gt;0),1,0)</f>
        <v>0</v>
      </c>
      <c r="Q81" s="40" t="n">
        <f aca="false">IF(AND(K81=1,N81=0),1,0)</f>
        <v>0</v>
      </c>
      <c r="R81" s="38" t="s">
        <v>495</v>
      </c>
      <c r="S81" s="38"/>
      <c r="T81" s="27" t="n">
        <f aca="false">IF(AND(J81=1,E81&gt;0),1,0)</f>
        <v>0</v>
      </c>
      <c r="U81" s="27" t="n">
        <f aca="false">IF(AND(J81=1,E81&lt;0),1,0)</f>
        <v>1</v>
      </c>
      <c r="V81" s="41" t="n">
        <f aca="false">IF(AND(O81=1,E81&gt;0),1,0)</f>
        <v>0</v>
      </c>
      <c r="W81" s="41" t="n">
        <f aca="false">IF(AND(O81=1,E81&lt;0),1,0)</f>
        <v>0</v>
      </c>
      <c r="X81" s="41" t="n">
        <f aca="false">IF(AND(P81=1,E81&gt;0),1,0)</f>
        <v>0</v>
      </c>
      <c r="Y81" s="41" t="n">
        <f aca="false">IF(AND(P81=1,E81&lt;0),1,0)</f>
        <v>0</v>
      </c>
      <c r="Z81" s="41" t="n">
        <f aca="false">IF(AND(Q81=1,E81&gt;0),1,0)</f>
        <v>0</v>
      </c>
      <c r="AA81" s="41" t="n">
        <f aca="false">IF(AND(Q81=1,E81&lt;0),1,0)</f>
        <v>0</v>
      </c>
    </row>
    <row r="82" customFormat="false" ht="23.85" hidden="false" customHeight="false" outlineLevel="0" collapsed="false">
      <c r="A82" s="27" t="s">
        <v>26</v>
      </c>
      <c r="B82" s="36" t="n">
        <v>10</v>
      </c>
      <c r="C82" s="37" t="n">
        <v>57.23</v>
      </c>
      <c r="D82" s="37" t="n">
        <v>63.84</v>
      </c>
      <c r="E82" s="37" t="n">
        <v>-6.61000000000001</v>
      </c>
      <c r="F82" s="38" t="s">
        <v>36</v>
      </c>
      <c r="G82" s="38" t="s">
        <v>496</v>
      </c>
      <c r="H82" s="38" t="s">
        <v>255</v>
      </c>
      <c r="I82" s="38" t="s">
        <v>255</v>
      </c>
      <c r="J82" s="36" t="n">
        <v>1</v>
      </c>
      <c r="K82" s="36" t="n">
        <v>0</v>
      </c>
      <c r="L82" s="36" t="n">
        <v>0</v>
      </c>
      <c r="M82" s="36" t="n">
        <v>0</v>
      </c>
      <c r="N82" s="39" t="n">
        <v>0</v>
      </c>
      <c r="O82" s="40" t="n">
        <f aca="false">IF(AND(K82=1,N82&gt;0),1,0)</f>
        <v>0</v>
      </c>
      <c r="P82" s="40" t="n">
        <f aca="false">IF(AND(K82=0,N82&gt;0),1,0)</f>
        <v>0</v>
      </c>
      <c r="Q82" s="40" t="n">
        <f aca="false">IF(AND(K82=1,N82=0),1,0)</f>
        <v>0</v>
      </c>
      <c r="R82" s="38" t="s">
        <v>497</v>
      </c>
      <c r="S82" s="38"/>
      <c r="T82" s="27" t="n">
        <f aca="false">IF(AND(J82=1,E82&gt;0),1,0)</f>
        <v>0</v>
      </c>
      <c r="U82" s="27" t="n">
        <f aca="false">IF(AND(J82=1,E82&lt;0),1,0)</f>
        <v>1</v>
      </c>
      <c r="V82" s="41" t="n">
        <f aca="false">IF(AND(O82=1,E82&gt;0),1,0)</f>
        <v>0</v>
      </c>
      <c r="W82" s="41" t="n">
        <f aca="false">IF(AND(O82=1,E82&lt;0),1,0)</f>
        <v>0</v>
      </c>
      <c r="X82" s="41" t="n">
        <f aca="false">IF(AND(P82=1,E82&gt;0),1,0)</f>
        <v>0</v>
      </c>
      <c r="Y82" s="41" t="n">
        <f aca="false">IF(AND(P82=1,E82&lt;0),1,0)</f>
        <v>0</v>
      </c>
      <c r="Z82" s="41" t="n">
        <f aca="false">IF(AND(Q82=1,E82&gt;0),1,0)</f>
        <v>0</v>
      </c>
      <c r="AA82" s="41" t="n">
        <f aca="false">IF(AND(Q82=1,E82&lt;0),1,0)</f>
        <v>0</v>
      </c>
    </row>
    <row r="83" customFormat="false" ht="35.05" hidden="false" customHeight="false" outlineLevel="0" collapsed="false">
      <c r="A83" s="27" t="s">
        <v>26</v>
      </c>
      <c r="B83" s="36" t="n">
        <v>23</v>
      </c>
      <c r="C83" s="37" t="n">
        <v>56.76</v>
      </c>
      <c r="D83" s="37" t="n">
        <v>62.97</v>
      </c>
      <c r="E83" s="37" t="n">
        <v>-6.21</v>
      </c>
      <c r="F83" s="38" t="s">
        <v>498</v>
      </c>
      <c r="G83" s="38" t="s">
        <v>499</v>
      </c>
      <c r="H83" s="38" t="s">
        <v>500</v>
      </c>
      <c r="I83" s="38" t="s">
        <v>255</v>
      </c>
      <c r="J83" s="36" t="n">
        <v>1</v>
      </c>
      <c r="K83" s="36" t="n">
        <v>1</v>
      </c>
      <c r="L83" s="36" t="n">
        <v>0</v>
      </c>
      <c r="M83" s="36" t="n">
        <v>0</v>
      </c>
      <c r="N83" s="39" t="n">
        <v>1</v>
      </c>
      <c r="O83" s="40" t="n">
        <f aca="false">IF(AND(K83=1,N83&gt;0),1,0)</f>
        <v>1</v>
      </c>
      <c r="P83" s="40" t="n">
        <f aca="false">IF(AND(K83=0,N83&gt;0),1,0)</f>
        <v>0</v>
      </c>
      <c r="Q83" s="40" t="n">
        <f aca="false">IF(AND(K83=1,N83=0),1,0)</f>
        <v>0</v>
      </c>
      <c r="R83" s="38" t="s">
        <v>501</v>
      </c>
      <c r="S83" s="38"/>
      <c r="T83" s="27" t="n">
        <f aca="false">IF(AND(J83=1,E83&gt;0),1,0)</f>
        <v>0</v>
      </c>
      <c r="U83" s="27" t="n">
        <f aca="false">IF(AND(J83=1,E83&lt;0),1,0)</f>
        <v>1</v>
      </c>
      <c r="V83" s="41" t="n">
        <f aca="false">IF(AND(O83=1,E83&gt;0),1,0)</f>
        <v>0</v>
      </c>
      <c r="W83" s="41" t="n">
        <f aca="false">IF(AND(O83=1,E83&lt;0),1,0)</f>
        <v>1</v>
      </c>
      <c r="X83" s="41" t="n">
        <f aca="false">IF(AND(P83=1,E83&gt;0),1,0)</f>
        <v>0</v>
      </c>
      <c r="Y83" s="41" t="n">
        <f aca="false">IF(AND(P83=1,E83&lt;0),1,0)</f>
        <v>0</v>
      </c>
      <c r="Z83" s="41" t="n">
        <f aca="false">IF(AND(Q83=1,E83&gt;0),1,0)</f>
        <v>0</v>
      </c>
      <c r="AA83" s="41" t="n">
        <f aca="false">IF(AND(Q83=1,E83&lt;0),1,0)</f>
        <v>0</v>
      </c>
    </row>
    <row r="84" customFormat="false" ht="23.85" hidden="false" customHeight="false" outlineLevel="0" collapsed="false">
      <c r="A84" s="27" t="s">
        <v>26</v>
      </c>
      <c r="B84" s="36" t="n">
        <v>11</v>
      </c>
      <c r="C84" s="37" t="n">
        <v>62.89</v>
      </c>
      <c r="D84" s="37" t="n">
        <v>67.08</v>
      </c>
      <c r="E84" s="37" t="n">
        <v>-4.19</v>
      </c>
      <c r="F84" s="38" t="s">
        <v>502</v>
      </c>
      <c r="G84" s="38" t="s">
        <v>503</v>
      </c>
      <c r="H84" s="38" t="s">
        <v>504</v>
      </c>
      <c r="I84" s="38" t="s">
        <v>505</v>
      </c>
      <c r="J84" s="36" t="n">
        <v>0</v>
      </c>
      <c r="K84" s="36" t="n">
        <v>0</v>
      </c>
      <c r="L84" s="36" t="n">
        <v>0</v>
      </c>
      <c r="M84" s="36" t="n">
        <v>0</v>
      </c>
      <c r="N84" s="39" t="n">
        <v>0</v>
      </c>
      <c r="O84" s="40" t="n">
        <f aca="false">IF(AND(K84=1,N84&gt;0),1,0)</f>
        <v>0</v>
      </c>
      <c r="P84" s="40" t="n">
        <f aca="false">IF(AND(K84=0,N84&gt;0),1,0)</f>
        <v>0</v>
      </c>
      <c r="Q84" s="40" t="n">
        <f aca="false">IF(AND(K84=1,N84=0),1,0)</f>
        <v>0</v>
      </c>
      <c r="R84" s="38" t="s">
        <v>506</v>
      </c>
      <c r="S84" s="38"/>
      <c r="T84" s="27" t="n">
        <f aca="false">IF(AND(J84=1,E84&gt;0),1,0)</f>
        <v>0</v>
      </c>
      <c r="U84" s="27" t="n">
        <f aca="false">IF(AND(J84=1,E84&lt;0),1,0)</f>
        <v>0</v>
      </c>
      <c r="V84" s="41" t="n">
        <f aca="false">IF(AND(O84=1,E84&gt;0),1,0)</f>
        <v>0</v>
      </c>
      <c r="W84" s="41" t="n">
        <f aca="false">IF(AND(O84=1,E84&lt;0),1,0)</f>
        <v>0</v>
      </c>
      <c r="X84" s="41" t="n">
        <f aca="false">IF(AND(P84=1,E84&gt;0),1,0)</f>
        <v>0</v>
      </c>
      <c r="Y84" s="41" t="n">
        <f aca="false">IF(AND(P84=1,E84&lt;0),1,0)</f>
        <v>0</v>
      </c>
      <c r="Z84" s="41" t="n">
        <f aca="false">IF(AND(Q84=1,E84&gt;0),1,0)</f>
        <v>0</v>
      </c>
      <c r="AA84" s="41" t="n">
        <f aca="false">IF(AND(Q84=1,E84&lt;0),1,0)</f>
        <v>0</v>
      </c>
    </row>
    <row r="85" customFormat="false" ht="12.8" hidden="false" customHeight="false" outlineLevel="0" collapsed="false">
      <c r="A85" s="27" t="s">
        <v>26</v>
      </c>
      <c r="B85" s="36" t="n">
        <v>15</v>
      </c>
      <c r="C85" s="37" t="n">
        <v>65.74</v>
      </c>
      <c r="D85" s="37" t="n">
        <v>61.32</v>
      </c>
      <c r="E85" s="37" t="n">
        <v>4.41999999999999</v>
      </c>
      <c r="F85" s="38" t="s">
        <v>39</v>
      </c>
      <c r="G85" s="38" t="s">
        <v>507</v>
      </c>
      <c r="H85" s="38" t="s">
        <v>255</v>
      </c>
      <c r="I85" s="38" t="s">
        <v>255</v>
      </c>
      <c r="J85" s="36" t="n">
        <v>1</v>
      </c>
      <c r="K85" s="36" t="n">
        <v>0</v>
      </c>
      <c r="L85" s="36" t="n">
        <v>0</v>
      </c>
      <c r="M85" s="36" t="n">
        <v>0</v>
      </c>
      <c r="N85" s="39" t="n">
        <v>0</v>
      </c>
      <c r="O85" s="40" t="n">
        <f aca="false">IF(AND(K85=1,N85&gt;0),1,0)</f>
        <v>0</v>
      </c>
      <c r="P85" s="40" t="n">
        <f aca="false">IF(AND(K85=0,N85&gt;0),1,0)</f>
        <v>0</v>
      </c>
      <c r="Q85" s="40" t="n">
        <f aca="false">IF(AND(K85=1,N85=0),1,0)</f>
        <v>0</v>
      </c>
      <c r="R85" s="38" t="s">
        <v>508</v>
      </c>
      <c r="S85" s="38"/>
      <c r="T85" s="27" t="n">
        <f aca="false">IF(AND(J85=1,E85&gt;0),1,0)</f>
        <v>1</v>
      </c>
      <c r="U85" s="27" t="n">
        <f aca="false">IF(AND(J85=1,E85&lt;0),1,0)</f>
        <v>0</v>
      </c>
      <c r="V85" s="41" t="n">
        <f aca="false">IF(AND(O85=1,E85&gt;0),1,0)</f>
        <v>0</v>
      </c>
      <c r="W85" s="41" t="n">
        <f aca="false">IF(AND(O85=1,E85&lt;0),1,0)</f>
        <v>0</v>
      </c>
      <c r="X85" s="41" t="n">
        <f aca="false">IF(AND(P85=1,E85&gt;0),1,0)</f>
        <v>0</v>
      </c>
      <c r="Y85" s="41" t="n">
        <f aca="false">IF(AND(P85=1,E85&lt;0),1,0)</f>
        <v>0</v>
      </c>
      <c r="Z85" s="41" t="n">
        <f aca="false">IF(AND(Q85=1,E85&gt;0),1,0)</f>
        <v>0</v>
      </c>
      <c r="AA85" s="41" t="n">
        <f aca="false">IF(AND(Q85=1,E85&lt;0),1,0)</f>
        <v>0</v>
      </c>
    </row>
    <row r="86" customFormat="false" ht="23.85" hidden="false" customHeight="false" outlineLevel="0" collapsed="false">
      <c r="A86" s="27" t="s">
        <v>26</v>
      </c>
      <c r="B86" s="36" t="n">
        <v>18</v>
      </c>
      <c r="C86" s="37" t="n">
        <v>67.62</v>
      </c>
      <c r="D86" s="37" t="n">
        <v>54.92</v>
      </c>
      <c r="E86" s="37" t="n">
        <v>12.7</v>
      </c>
      <c r="F86" s="38" t="s">
        <v>44</v>
      </c>
      <c r="G86" s="38" t="s">
        <v>509</v>
      </c>
      <c r="H86" s="38" t="s">
        <v>510</v>
      </c>
      <c r="I86" s="38" t="s">
        <v>511</v>
      </c>
      <c r="J86" s="36" t="n">
        <v>1</v>
      </c>
      <c r="K86" s="36" t="n">
        <v>0</v>
      </c>
      <c r="L86" s="36" t="n">
        <v>0</v>
      </c>
      <c r="M86" s="36" t="n">
        <v>0</v>
      </c>
      <c r="N86" s="39" t="n">
        <v>0</v>
      </c>
      <c r="O86" s="40" t="n">
        <f aca="false">IF(AND(K86=1,N86&gt;0),1,0)</f>
        <v>0</v>
      </c>
      <c r="P86" s="40" t="n">
        <f aca="false">IF(AND(K86=0,N86&gt;0),1,0)</f>
        <v>0</v>
      </c>
      <c r="Q86" s="40" t="n">
        <f aca="false">IF(AND(K86=1,N86=0),1,0)</f>
        <v>0</v>
      </c>
      <c r="R86" s="38" t="s">
        <v>512</v>
      </c>
      <c r="S86" s="38"/>
      <c r="T86" s="27" t="n">
        <f aca="false">IF(AND(J86=1,E86&gt;0),1,0)</f>
        <v>1</v>
      </c>
      <c r="U86" s="27" t="n">
        <f aca="false">IF(AND(J86=1,E86&lt;0),1,0)</f>
        <v>0</v>
      </c>
      <c r="V86" s="41" t="n">
        <f aca="false">IF(AND(O86=1,E86&gt;0),1,0)</f>
        <v>0</v>
      </c>
      <c r="W86" s="41" t="n">
        <f aca="false">IF(AND(O86=1,E86&lt;0),1,0)</f>
        <v>0</v>
      </c>
      <c r="X86" s="41" t="n">
        <f aca="false">IF(AND(P86=1,E86&gt;0),1,0)</f>
        <v>0</v>
      </c>
      <c r="Y86" s="41" t="n">
        <f aca="false">IF(AND(P86=1,E86&lt;0),1,0)</f>
        <v>0</v>
      </c>
      <c r="Z86" s="41" t="n">
        <f aca="false">IF(AND(Q86=1,E86&gt;0),1,0)</f>
        <v>0</v>
      </c>
      <c r="AA86" s="41" t="n">
        <f aca="false">IF(AND(Q86=1,E86&lt;0),1,0)</f>
        <v>0</v>
      </c>
    </row>
    <row r="87" customFormat="false" ht="23.85" hidden="false" customHeight="false" outlineLevel="0" collapsed="false">
      <c r="A87" s="27" t="s">
        <v>26</v>
      </c>
      <c r="B87" s="36" t="n">
        <v>19</v>
      </c>
      <c r="C87" s="37" t="n">
        <v>70.34</v>
      </c>
      <c r="D87" s="37" t="n">
        <v>57.04</v>
      </c>
      <c r="E87" s="37" t="n">
        <v>13.3</v>
      </c>
      <c r="F87" s="38" t="s">
        <v>45</v>
      </c>
      <c r="G87" s="38" t="s">
        <v>509</v>
      </c>
      <c r="H87" s="38" t="s">
        <v>390</v>
      </c>
      <c r="I87" s="38" t="s">
        <v>511</v>
      </c>
      <c r="J87" s="36" t="n">
        <v>1</v>
      </c>
      <c r="K87" s="36" t="n">
        <v>0</v>
      </c>
      <c r="L87" s="36" t="n">
        <v>0</v>
      </c>
      <c r="M87" s="36" t="n">
        <v>0</v>
      </c>
      <c r="N87" s="39" t="n">
        <v>0</v>
      </c>
      <c r="O87" s="40" t="n">
        <f aca="false">IF(AND(K87=1,N87&gt;0),1,0)</f>
        <v>0</v>
      </c>
      <c r="P87" s="40" t="n">
        <f aca="false">IF(AND(K87=0,N87&gt;0),1,0)</f>
        <v>0</v>
      </c>
      <c r="Q87" s="40" t="n">
        <f aca="false">IF(AND(K87=1,N87=0),1,0)</f>
        <v>0</v>
      </c>
      <c r="R87" s="38" t="s">
        <v>513</v>
      </c>
      <c r="S87" s="38"/>
      <c r="T87" s="27" t="n">
        <f aca="false">IF(AND(J87=1,E87&gt;0),1,0)</f>
        <v>1</v>
      </c>
      <c r="U87" s="27" t="n">
        <f aca="false">IF(AND(J87=1,E87&lt;0),1,0)</f>
        <v>0</v>
      </c>
      <c r="V87" s="41" t="n">
        <f aca="false">IF(AND(O87=1,E87&gt;0),1,0)</f>
        <v>0</v>
      </c>
      <c r="W87" s="41" t="n">
        <f aca="false">IF(AND(O87=1,E87&lt;0),1,0)</f>
        <v>0</v>
      </c>
      <c r="X87" s="41" t="n">
        <f aca="false">IF(AND(P87=1,E87&gt;0),1,0)</f>
        <v>0</v>
      </c>
      <c r="Y87" s="41" t="n">
        <f aca="false">IF(AND(P87=1,E87&lt;0),1,0)</f>
        <v>0</v>
      </c>
      <c r="Z87" s="41" t="n">
        <f aca="false">IF(AND(Q87=1,E87&gt;0),1,0)</f>
        <v>0</v>
      </c>
      <c r="AA87" s="41" t="n">
        <f aca="false">IF(AND(Q87=1,E87&lt;0),1,0)</f>
        <v>0</v>
      </c>
    </row>
    <row r="88" customFormat="false" ht="35.05" hidden="false" customHeight="false" outlineLevel="0" collapsed="false">
      <c r="A88" s="27" t="s">
        <v>57</v>
      </c>
      <c r="B88" s="36" t="n">
        <v>2</v>
      </c>
      <c r="C88" s="37" t="n">
        <v>45.05</v>
      </c>
      <c r="D88" s="37" t="n">
        <v>65.93</v>
      </c>
      <c r="E88" s="37" t="n">
        <v>-20.88</v>
      </c>
      <c r="F88" s="38" t="s">
        <v>60</v>
      </c>
      <c r="G88" s="38" t="s">
        <v>514</v>
      </c>
      <c r="H88" s="38" t="s">
        <v>515</v>
      </c>
      <c r="I88" s="38" t="s">
        <v>278</v>
      </c>
      <c r="J88" s="36" t="n">
        <v>0</v>
      </c>
      <c r="K88" s="36" t="n">
        <v>0</v>
      </c>
      <c r="L88" s="36" t="n">
        <v>0</v>
      </c>
      <c r="M88" s="36"/>
      <c r="N88" s="39" t="n">
        <v>0</v>
      </c>
      <c r="O88" s="40" t="n">
        <f aca="false">IF(AND(K88=1,N88&gt;0),1,0)</f>
        <v>0</v>
      </c>
      <c r="P88" s="40" t="n">
        <f aca="false">IF(AND(K88=0,N88&gt;0),1,0)</f>
        <v>0</v>
      </c>
      <c r="Q88" s="40" t="n">
        <f aca="false">IF(AND(K88=1,N88=0),1,0)</f>
        <v>0</v>
      </c>
      <c r="R88" s="38" t="s">
        <v>516</v>
      </c>
      <c r="S88" s="38"/>
      <c r="T88" s="27" t="n">
        <f aca="false">IF(AND(J88=1,E88&gt;0),1,0)</f>
        <v>0</v>
      </c>
      <c r="U88" s="27" t="n">
        <f aca="false">IF(AND(J88=1,E88&lt;0),1,0)</f>
        <v>0</v>
      </c>
      <c r="V88" s="41" t="n">
        <f aca="false">IF(AND(O88=1,E88&gt;0),1,0)</f>
        <v>0</v>
      </c>
      <c r="W88" s="41" t="n">
        <f aca="false">IF(AND(O88=1,E88&lt;0),1,0)</f>
        <v>0</v>
      </c>
      <c r="X88" s="41" t="n">
        <f aca="false">IF(AND(P88=1,E88&gt;0),1,0)</f>
        <v>0</v>
      </c>
      <c r="Y88" s="41" t="n">
        <f aca="false">IF(AND(P88=1,E88&lt;0),1,0)</f>
        <v>0</v>
      </c>
      <c r="Z88" s="41" t="n">
        <f aca="false">IF(AND(Q88=1,E88&gt;0),1,0)</f>
        <v>0</v>
      </c>
      <c r="AA88" s="41" t="n">
        <f aca="false">IF(AND(Q88=1,E88&lt;0),1,0)</f>
        <v>0</v>
      </c>
    </row>
    <row r="89" customFormat="false" ht="12.8" hidden="false" customHeight="false" outlineLevel="0" collapsed="false">
      <c r="A89" s="27" t="s">
        <v>57</v>
      </c>
      <c r="B89" s="36" t="n">
        <v>5</v>
      </c>
      <c r="C89" s="37" t="n">
        <v>59.38</v>
      </c>
      <c r="D89" s="37" t="n">
        <v>64.19</v>
      </c>
      <c r="E89" s="37" t="n">
        <v>-4.81</v>
      </c>
      <c r="F89" s="38" t="s">
        <v>517</v>
      </c>
      <c r="G89" s="38" t="s">
        <v>518</v>
      </c>
      <c r="H89" s="38" t="s">
        <v>271</v>
      </c>
      <c r="I89" s="38" t="s">
        <v>390</v>
      </c>
      <c r="J89" s="36" t="n">
        <v>0</v>
      </c>
      <c r="K89" s="36" t="n">
        <v>0</v>
      </c>
      <c r="L89" s="36" t="n">
        <v>0</v>
      </c>
      <c r="M89" s="36" t="n">
        <v>0</v>
      </c>
      <c r="N89" s="39" t="n">
        <v>0</v>
      </c>
      <c r="O89" s="40" t="n">
        <f aca="false">IF(AND(K89=1,N89&gt;0),1,0)</f>
        <v>0</v>
      </c>
      <c r="P89" s="40" t="n">
        <f aca="false">IF(AND(K89=0,N89&gt;0),1,0)</f>
        <v>0</v>
      </c>
      <c r="Q89" s="40" t="n">
        <f aca="false">IF(AND(K89=1,N89=0),1,0)</f>
        <v>0</v>
      </c>
      <c r="R89" s="38" t="s">
        <v>519</v>
      </c>
      <c r="S89" s="38"/>
      <c r="T89" s="27" t="n">
        <f aca="false">IF(AND(J89=1,E89&gt;0),1,0)</f>
        <v>0</v>
      </c>
      <c r="U89" s="27" t="n">
        <f aca="false">IF(AND(J89=1,E89&lt;0),1,0)</f>
        <v>0</v>
      </c>
      <c r="V89" s="41" t="n">
        <f aca="false">IF(AND(O89=1,E89&gt;0),1,0)</f>
        <v>0</v>
      </c>
      <c r="W89" s="41" t="n">
        <f aca="false">IF(AND(O89=1,E89&lt;0),1,0)</f>
        <v>0</v>
      </c>
      <c r="X89" s="41" t="n">
        <f aca="false">IF(AND(P89=1,E89&gt;0),1,0)</f>
        <v>0</v>
      </c>
      <c r="Y89" s="41" t="n">
        <f aca="false">IF(AND(P89=1,E89&lt;0),1,0)</f>
        <v>0</v>
      </c>
      <c r="Z89" s="41" t="n">
        <f aca="false">IF(AND(Q89=1,E89&gt;0),1,0)</f>
        <v>0</v>
      </c>
      <c r="AA89" s="41" t="n">
        <f aca="false">IF(AND(Q89=1,E89&lt;0),1,0)</f>
        <v>0</v>
      </c>
    </row>
    <row r="90" customFormat="false" ht="12.8" hidden="false" customHeight="false" outlineLevel="0" collapsed="false">
      <c r="A90" s="27" t="s">
        <v>57</v>
      </c>
      <c r="B90" s="36" t="n">
        <v>9</v>
      </c>
      <c r="C90" s="37" t="n">
        <v>56.87</v>
      </c>
      <c r="D90" s="37" t="n">
        <v>61.37</v>
      </c>
      <c r="E90" s="37" t="n">
        <v>-4.5</v>
      </c>
      <c r="F90" s="38" t="s">
        <v>520</v>
      </c>
      <c r="G90" s="38" t="s">
        <v>521</v>
      </c>
      <c r="H90" s="38" t="s">
        <v>255</v>
      </c>
      <c r="I90" s="38" t="s">
        <v>255</v>
      </c>
      <c r="J90" s="36" t="n">
        <v>1</v>
      </c>
      <c r="K90" s="36" t="n">
        <v>0</v>
      </c>
      <c r="L90" s="36" t="n">
        <v>0</v>
      </c>
      <c r="M90" s="36" t="n">
        <v>0</v>
      </c>
      <c r="N90" s="39" t="n">
        <v>0</v>
      </c>
      <c r="O90" s="40" t="n">
        <f aca="false">IF(AND(K90=1,N90&gt;0),1,0)</f>
        <v>0</v>
      </c>
      <c r="P90" s="40" t="n">
        <f aca="false">IF(AND(K90=0,N90&gt;0),1,0)</f>
        <v>0</v>
      </c>
      <c r="Q90" s="40" t="n">
        <f aca="false">IF(AND(K90=1,N90=0),1,0)</f>
        <v>0</v>
      </c>
      <c r="R90" s="38" t="s">
        <v>522</v>
      </c>
      <c r="S90" s="38"/>
      <c r="T90" s="27" t="n">
        <f aca="false">IF(AND(J90=1,E90&gt;0),1,0)</f>
        <v>0</v>
      </c>
      <c r="U90" s="27" t="n">
        <f aca="false">IF(AND(J90=1,E90&lt;0),1,0)</f>
        <v>1</v>
      </c>
      <c r="V90" s="41" t="n">
        <f aca="false">IF(AND(O90=1,E90&gt;0),1,0)</f>
        <v>0</v>
      </c>
      <c r="W90" s="41" t="n">
        <f aca="false">IF(AND(O90=1,E90&lt;0),1,0)</f>
        <v>0</v>
      </c>
      <c r="X90" s="41" t="n">
        <f aca="false">IF(AND(P90=1,E90&gt;0),1,0)</f>
        <v>0</v>
      </c>
      <c r="Y90" s="41" t="n">
        <f aca="false">IF(AND(P90=1,E90&lt;0),1,0)</f>
        <v>0</v>
      </c>
      <c r="Z90" s="41" t="n">
        <f aca="false">IF(AND(Q90=1,E90&gt;0),1,0)</f>
        <v>0</v>
      </c>
      <c r="AA90" s="41" t="n">
        <f aca="false">IF(AND(Q90=1,E90&lt;0),1,0)</f>
        <v>0</v>
      </c>
    </row>
    <row r="91" customFormat="false" ht="23.85" hidden="false" customHeight="false" outlineLevel="0" collapsed="false">
      <c r="A91" s="27" t="s">
        <v>57</v>
      </c>
      <c r="B91" s="36" t="n">
        <v>7</v>
      </c>
      <c r="C91" s="37" t="n">
        <v>56.88</v>
      </c>
      <c r="D91" s="37" t="n">
        <v>60.69</v>
      </c>
      <c r="E91" s="37" t="n">
        <v>-3.81</v>
      </c>
      <c r="F91" s="38" t="s">
        <v>523</v>
      </c>
      <c r="G91" s="38" t="s">
        <v>524</v>
      </c>
      <c r="H91" s="38" t="s">
        <v>390</v>
      </c>
      <c r="I91" s="38" t="s">
        <v>390</v>
      </c>
      <c r="J91" s="36" t="n">
        <v>1</v>
      </c>
      <c r="K91" s="36" t="n">
        <v>0</v>
      </c>
      <c r="L91" s="36" t="n">
        <v>0</v>
      </c>
      <c r="M91" s="36" t="n">
        <v>0</v>
      </c>
      <c r="N91" s="39" t="n">
        <v>0</v>
      </c>
      <c r="O91" s="40" t="n">
        <f aca="false">IF(AND(K91=1,N91&gt;0),1,0)</f>
        <v>0</v>
      </c>
      <c r="P91" s="40" t="n">
        <f aca="false">IF(AND(K91=0,N91&gt;0),1,0)</f>
        <v>0</v>
      </c>
      <c r="Q91" s="40" t="n">
        <f aca="false">IF(AND(K91=1,N91=0),1,0)</f>
        <v>0</v>
      </c>
      <c r="R91" s="38" t="s">
        <v>525</v>
      </c>
      <c r="S91" s="38"/>
      <c r="T91" s="27" t="n">
        <f aca="false">IF(AND(J91=1,E91&gt;0),1,0)</f>
        <v>0</v>
      </c>
      <c r="U91" s="27" t="n">
        <f aca="false">IF(AND(J91=1,E91&lt;0),1,0)</f>
        <v>1</v>
      </c>
      <c r="V91" s="41" t="n">
        <f aca="false">IF(AND(O91=1,E91&gt;0),1,0)</f>
        <v>0</v>
      </c>
      <c r="W91" s="41" t="n">
        <f aca="false">IF(AND(O91=1,E91&lt;0),1,0)</f>
        <v>0</v>
      </c>
      <c r="X91" s="41" t="n">
        <f aca="false">IF(AND(P91=1,E91&gt;0),1,0)</f>
        <v>0</v>
      </c>
      <c r="Y91" s="41" t="n">
        <f aca="false">IF(AND(P91=1,E91&lt;0),1,0)</f>
        <v>0</v>
      </c>
      <c r="Z91" s="41" t="n">
        <f aca="false">IF(AND(Q91=1,E91&gt;0),1,0)</f>
        <v>0</v>
      </c>
      <c r="AA91" s="41" t="n">
        <f aca="false">IF(AND(Q91=1,E91&lt;0),1,0)</f>
        <v>0</v>
      </c>
    </row>
    <row r="92" customFormat="false" ht="23.85" hidden="false" customHeight="false" outlineLevel="0" collapsed="false">
      <c r="A92" s="27" t="s">
        <v>57</v>
      </c>
      <c r="B92" s="36" t="n">
        <v>10</v>
      </c>
      <c r="C92" s="37" t="n">
        <v>57.37</v>
      </c>
      <c r="D92" s="37" t="n">
        <v>60.97</v>
      </c>
      <c r="E92" s="37" t="n">
        <v>-3.6</v>
      </c>
      <c r="F92" s="38" t="s">
        <v>526</v>
      </c>
      <c r="G92" s="38" t="s">
        <v>521</v>
      </c>
      <c r="H92" s="38" t="s">
        <v>314</v>
      </c>
      <c r="I92" s="38" t="s">
        <v>255</v>
      </c>
      <c r="J92" s="36" t="n">
        <v>1</v>
      </c>
      <c r="K92" s="36" t="n">
        <v>1</v>
      </c>
      <c r="L92" s="36" t="n">
        <v>0</v>
      </c>
      <c r="M92" s="36" t="n">
        <v>0</v>
      </c>
      <c r="N92" s="39" t="n">
        <v>1</v>
      </c>
      <c r="O92" s="40" t="n">
        <f aca="false">IF(AND(K92=1,N92&gt;0),1,0)</f>
        <v>1</v>
      </c>
      <c r="P92" s="40" t="n">
        <f aca="false">IF(AND(K92=0,N92&gt;0),1,0)</f>
        <v>0</v>
      </c>
      <c r="Q92" s="40" t="n">
        <f aca="false">IF(AND(K92=1,N92=0),1,0)</f>
        <v>0</v>
      </c>
      <c r="R92" s="38" t="s">
        <v>527</v>
      </c>
      <c r="S92" s="38"/>
      <c r="T92" s="27" t="n">
        <f aca="false">IF(AND(J92=1,E92&gt;0),1,0)</f>
        <v>0</v>
      </c>
      <c r="U92" s="27" t="n">
        <f aca="false">IF(AND(J92=1,E92&lt;0),1,0)</f>
        <v>1</v>
      </c>
      <c r="V92" s="41" t="n">
        <f aca="false">IF(AND(O92=1,E92&gt;0),1,0)</f>
        <v>0</v>
      </c>
      <c r="W92" s="41" t="n">
        <f aca="false">IF(AND(O92=1,E92&lt;0),1,0)</f>
        <v>1</v>
      </c>
      <c r="X92" s="41" t="n">
        <f aca="false">IF(AND(P92=1,E92&gt;0),1,0)</f>
        <v>0</v>
      </c>
      <c r="Y92" s="41" t="n">
        <f aca="false">IF(AND(P92=1,E92&lt;0),1,0)</f>
        <v>0</v>
      </c>
      <c r="Z92" s="41" t="n">
        <f aca="false">IF(AND(Q92=1,E92&gt;0),1,0)</f>
        <v>0</v>
      </c>
      <c r="AA92" s="41" t="n">
        <f aca="false">IF(AND(Q92=1,E92&lt;0),1,0)</f>
        <v>0</v>
      </c>
    </row>
    <row r="93" customFormat="false" ht="12.8" hidden="false" customHeight="false" outlineLevel="0" collapsed="false">
      <c r="A93" s="27" t="s">
        <v>57</v>
      </c>
      <c r="B93" s="36" t="n">
        <v>8</v>
      </c>
      <c r="C93" s="37" t="n">
        <v>68.36</v>
      </c>
      <c r="D93" s="37" t="n">
        <v>65.19</v>
      </c>
      <c r="E93" s="37" t="n">
        <v>3.17</v>
      </c>
      <c r="F93" s="38" t="s">
        <v>528</v>
      </c>
      <c r="G93" s="38" t="s">
        <v>529</v>
      </c>
      <c r="H93" s="38" t="s">
        <v>510</v>
      </c>
      <c r="I93" s="38" t="s">
        <v>255</v>
      </c>
      <c r="J93" s="36" t="n">
        <v>1</v>
      </c>
      <c r="K93" s="36" t="n">
        <v>0</v>
      </c>
      <c r="L93" s="36" t="n">
        <v>0</v>
      </c>
      <c r="M93" s="36" t="n">
        <v>0</v>
      </c>
      <c r="N93" s="39" t="n">
        <v>0</v>
      </c>
      <c r="O93" s="40" t="n">
        <f aca="false">IF(AND(K93=1,N93&gt;0),1,0)</f>
        <v>0</v>
      </c>
      <c r="P93" s="40" t="n">
        <f aca="false">IF(AND(K93=0,N93&gt;0),1,0)</f>
        <v>0</v>
      </c>
      <c r="Q93" s="40" t="n">
        <f aca="false">IF(AND(K93=1,N93=0),1,0)</f>
        <v>0</v>
      </c>
      <c r="R93" s="38" t="s">
        <v>530</v>
      </c>
      <c r="S93" s="38"/>
      <c r="T93" s="27" t="n">
        <f aca="false">IF(AND(J93=1,E93&gt;0),1,0)</f>
        <v>1</v>
      </c>
      <c r="U93" s="27" t="n">
        <f aca="false">IF(AND(J93=1,E93&lt;0),1,0)</f>
        <v>0</v>
      </c>
      <c r="V93" s="41" t="n">
        <f aca="false">IF(AND(O93=1,E93&gt;0),1,0)</f>
        <v>0</v>
      </c>
      <c r="W93" s="41" t="n">
        <f aca="false">IF(AND(O93=1,E93&lt;0),1,0)</f>
        <v>0</v>
      </c>
      <c r="X93" s="41" t="n">
        <f aca="false">IF(AND(P93=1,E93&gt;0),1,0)</f>
        <v>0</v>
      </c>
      <c r="Y93" s="41" t="n">
        <f aca="false">IF(AND(P93=1,E93&lt;0),1,0)</f>
        <v>0</v>
      </c>
      <c r="Z93" s="41" t="n">
        <f aca="false">IF(AND(Q93=1,E93&gt;0),1,0)</f>
        <v>0</v>
      </c>
      <c r="AA93" s="41" t="n">
        <f aca="false">IF(AND(Q93=1,E93&lt;0),1,0)</f>
        <v>0</v>
      </c>
    </row>
    <row r="94" customFormat="false" ht="12.8" hidden="false" customHeight="false" outlineLevel="0" collapsed="false">
      <c r="B94" s="36"/>
      <c r="C94" s="44"/>
      <c r="D94" s="44"/>
      <c r="E94" s="44"/>
      <c r="F94" s="38"/>
      <c r="G94" s="38"/>
      <c r="H94" s="38"/>
      <c r="I94" s="38"/>
      <c r="J94" s="36" t="n">
        <f aca="false">SUM(J3:J93)</f>
        <v>45</v>
      </c>
      <c r="K94" s="36" t="n">
        <f aca="false">SUM(K3:K93)</f>
        <v>38</v>
      </c>
      <c r="L94" s="36" t="n">
        <f aca="false">SUM(L3:L93)</f>
        <v>7</v>
      </c>
      <c r="M94" s="36" t="n">
        <f aca="false">SUM(M3:M93)</f>
        <v>34</v>
      </c>
      <c r="N94" s="36" t="n">
        <f aca="false">SUM(N3:N93)</f>
        <v>35</v>
      </c>
      <c r="O94" s="36" t="n">
        <f aca="false">SUM(O3:O93)</f>
        <v>19</v>
      </c>
      <c r="P94" s="36" t="n">
        <f aca="false">SUM(P3:P93)</f>
        <v>12</v>
      </c>
      <c r="Q94" s="36" t="n">
        <f aca="false">SUM(Q3:Q93)</f>
        <v>19</v>
      </c>
      <c r="R94" s="38" t="s">
        <v>531</v>
      </c>
      <c r="S94" s="38"/>
      <c r="T94" s="36" t="n">
        <f aca="false">SUM(T3:T93)</f>
        <v>23</v>
      </c>
      <c r="U94" s="36" t="n">
        <f aca="false">SUM(U3:U93)</f>
        <v>22</v>
      </c>
      <c r="V94" s="36" t="n">
        <f aca="false">SUM(V3:V93)</f>
        <v>4</v>
      </c>
      <c r="W94" s="36" t="n">
        <f aca="false">SUM(W3:W93)</f>
        <v>15</v>
      </c>
      <c r="X94" s="36" t="n">
        <f aca="false">SUM(X3:X93)</f>
        <v>8</v>
      </c>
      <c r="Y94" s="36" t="n">
        <f aca="false">SUM(Y3:Y93)</f>
        <v>4</v>
      </c>
      <c r="Z94" s="36" t="n">
        <f aca="false">SUM(Z3:Z93)</f>
        <v>7</v>
      </c>
      <c r="AA94" s="36" t="n">
        <f aca="false">SUM(AA3:AA93)</f>
        <v>12</v>
      </c>
    </row>
    <row r="95" customFormat="false" ht="12.8" hidden="false" customHeight="false" outlineLevel="0" collapsed="false">
      <c r="B95" s="36"/>
      <c r="C95" s="44"/>
      <c r="D95" s="44"/>
      <c r="E95" s="44"/>
      <c r="F95" s="38"/>
      <c r="G95" s="38"/>
      <c r="H95" s="38"/>
      <c r="I95" s="38"/>
      <c r="J95" s="36"/>
      <c r="K95" s="36"/>
      <c r="L95" s="36"/>
      <c r="M95" s="36"/>
      <c r="N95" s="39"/>
      <c r="O95" s="40"/>
      <c r="P95" s="40"/>
      <c r="Q95" s="40"/>
      <c r="R95" s="38"/>
      <c r="S95" s="38"/>
    </row>
  </sheetData>
  <autoFilter ref="A2:AA94"/>
  <mergeCells count="1">
    <mergeCell ref="A1:G1"/>
  </mergeCells>
  <hyperlinks>
    <hyperlink ref="R9" r:id="rId1" display="F1. https://www.ncbi.nlm.nih.gov/biosample/SAMN03396709/ S1. https://www.ncbi.nlm.nih.gov/pubmed/19620355"/>
    <hyperlink ref="R42" r:id="rId2" display="F1. https://www.ncbi.nlm.nih.gov/pubmed/2273610115/10/18; https://www.ncbi.nlm.nih.gov/pubmed/16627638;&#10;S1. https://www.ncbi.nlm.nih.gov/pubmed/16403885; https://www.ncbi.nlm.nih.gov/pubmed/20833882"/>
  </hyperlink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0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7421875" defaultRowHeight="12.8" zeroHeight="false" outlineLevelRow="0" outlineLevelCol="0"/>
  <cols>
    <col collapsed="false" customWidth="true" hidden="false" outlineLevel="0" max="1" min="1" style="45" width="21.39"/>
    <col collapsed="false" customWidth="true" hidden="false" outlineLevel="0" max="2" min="2" style="46" width="9.63"/>
    <col collapsed="false" customWidth="true" hidden="false" outlineLevel="0" max="3" min="3" style="46" width="10.09"/>
    <col collapsed="false" customWidth="true" hidden="false" outlineLevel="0" max="4" min="4" style="46" width="9.82"/>
    <col collapsed="false" customWidth="true" hidden="false" outlineLevel="0" max="5" min="5" style="0" width="33.48"/>
    <col collapsed="false" customWidth="true" hidden="false" outlineLevel="0" max="6" min="6" style="0" width="33.34"/>
    <col collapsed="false" customWidth="true" hidden="false" outlineLevel="0" max="7" min="7" style="0" width="27.78"/>
    <col collapsed="false" customWidth="true" hidden="false" outlineLevel="0" max="1024" min="1021" style="0" width="11.52"/>
  </cols>
  <sheetData>
    <row r="1" customFormat="false" ht="39.55" hidden="false" customHeight="true" outlineLevel="0" collapsed="false">
      <c r="A1" s="47" t="s">
        <v>532</v>
      </c>
      <c r="B1" s="47"/>
      <c r="C1" s="47"/>
      <c r="D1" s="47"/>
      <c r="E1" s="47"/>
      <c r="F1" s="47"/>
      <c r="G1" s="47"/>
    </row>
    <row r="2" customFormat="false" ht="12.8" hidden="false" customHeight="false" outlineLevel="0" collapsed="false">
      <c r="A2" s="48" t="s">
        <v>533</v>
      </c>
      <c r="B2" s="49" t="s">
        <v>228</v>
      </c>
      <c r="C2" s="49" t="s">
        <v>229</v>
      </c>
      <c r="D2" s="49" t="s">
        <v>230</v>
      </c>
      <c r="E2" s="49" t="s">
        <v>534</v>
      </c>
      <c r="F2" s="49" t="s">
        <v>535</v>
      </c>
      <c r="G2" s="49" t="s">
        <v>536</v>
      </c>
    </row>
    <row r="3" customFormat="false" ht="12.8" hidden="false" customHeight="false" outlineLevel="0" collapsed="false">
      <c r="A3" s="50" t="s">
        <v>537</v>
      </c>
      <c r="B3" s="51" t="n">
        <v>48.26</v>
      </c>
      <c r="C3" s="51" t="n">
        <v>65.42</v>
      </c>
      <c r="D3" s="51" t="n">
        <v>-17.16</v>
      </c>
      <c r="E3" s="50" t="s">
        <v>538</v>
      </c>
      <c r="F3" s="50" t="s">
        <v>539</v>
      </c>
      <c r="G3" s="51" t="s">
        <v>538</v>
      </c>
    </row>
    <row r="4" customFormat="false" ht="12.8" hidden="false" customHeight="false" outlineLevel="0" collapsed="false">
      <c r="A4" s="50" t="s">
        <v>540</v>
      </c>
      <c r="B4" s="51" t="n">
        <v>47.94</v>
      </c>
      <c r="C4" s="51" t="n">
        <v>60.8</v>
      </c>
      <c r="D4" s="51" t="n">
        <v>-12.86</v>
      </c>
      <c r="E4" s="50" t="s">
        <v>538</v>
      </c>
      <c r="F4" s="50" t="s">
        <v>541</v>
      </c>
      <c r="G4" s="51" t="s">
        <v>538</v>
      </c>
    </row>
    <row r="5" customFormat="false" ht="12.8" hidden="false" customHeight="false" outlineLevel="0" collapsed="false">
      <c r="A5" s="50" t="s">
        <v>542</v>
      </c>
      <c r="B5" s="51" t="n">
        <v>39.72</v>
      </c>
      <c r="C5" s="51" t="n">
        <v>56.93</v>
      </c>
      <c r="D5" s="51" t="n">
        <v>-17.21</v>
      </c>
      <c r="E5" s="50" t="s">
        <v>538</v>
      </c>
      <c r="F5" s="50" t="s">
        <v>538</v>
      </c>
      <c r="G5" s="51" t="s">
        <v>538</v>
      </c>
    </row>
    <row r="6" customFormat="false" ht="12.8" hidden="false" customHeight="false" outlineLevel="0" collapsed="false">
      <c r="A6" s="50" t="s">
        <v>543</v>
      </c>
      <c r="B6" s="51" t="n">
        <v>65.16</v>
      </c>
      <c r="C6" s="51" t="n">
        <v>47.79</v>
      </c>
      <c r="D6" s="51" t="n">
        <v>17.37</v>
      </c>
      <c r="E6" s="50" t="s">
        <v>538</v>
      </c>
      <c r="F6" s="50" t="s">
        <v>544</v>
      </c>
      <c r="G6" s="51" t="s">
        <v>538</v>
      </c>
    </row>
    <row r="7" customFormat="false" ht="12.8" hidden="false" customHeight="false" outlineLevel="0" collapsed="false">
      <c r="A7" s="50" t="s">
        <v>545</v>
      </c>
      <c r="B7" s="51" t="n">
        <v>41.31</v>
      </c>
      <c r="C7" s="51" t="n">
        <v>60.54</v>
      </c>
      <c r="D7" s="51" t="n">
        <v>-19.23</v>
      </c>
      <c r="E7" s="50" t="s">
        <v>538</v>
      </c>
      <c r="F7" s="50" t="s">
        <v>546</v>
      </c>
      <c r="G7" s="51" t="s">
        <v>538</v>
      </c>
    </row>
    <row r="8" customFormat="false" ht="12.8" hidden="false" customHeight="false" outlineLevel="0" collapsed="false">
      <c r="A8" s="50" t="s">
        <v>547</v>
      </c>
      <c r="B8" s="51" t="n">
        <v>34.34</v>
      </c>
      <c r="C8" s="51" t="n">
        <v>67.42</v>
      </c>
      <c r="D8" s="51" t="n">
        <v>-33.08</v>
      </c>
      <c r="E8" s="50" t="s">
        <v>548</v>
      </c>
      <c r="F8" s="50" t="s">
        <v>538</v>
      </c>
      <c r="G8" s="51" t="s">
        <v>538</v>
      </c>
    </row>
    <row r="9" customFormat="false" ht="12.8" hidden="false" customHeight="false" outlineLevel="0" collapsed="false">
      <c r="A9" s="50" t="s">
        <v>549</v>
      </c>
      <c r="B9" s="51" t="n">
        <v>36.76</v>
      </c>
      <c r="C9" s="51" t="n">
        <v>58.03</v>
      </c>
      <c r="D9" s="51" t="n">
        <v>-21.27</v>
      </c>
      <c r="E9" s="50" t="s">
        <v>550</v>
      </c>
      <c r="F9" s="50" t="s">
        <v>551</v>
      </c>
      <c r="G9" s="51" t="n">
        <v>0</v>
      </c>
    </row>
    <row r="10" customFormat="false" ht="12.8" hidden="false" customHeight="false" outlineLevel="0" collapsed="false">
      <c r="A10" s="50" t="s">
        <v>552</v>
      </c>
      <c r="B10" s="51" t="n">
        <v>61.54</v>
      </c>
      <c r="C10" s="51" t="n">
        <v>37.57</v>
      </c>
      <c r="D10" s="51" t="n">
        <v>23.97</v>
      </c>
      <c r="E10" s="50" t="s">
        <v>538</v>
      </c>
      <c r="F10" s="50" t="s">
        <v>538</v>
      </c>
      <c r="G10" s="51" t="s">
        <v>538</v>
      </c>
    </row>
    <row r="11" customFormat="false" ht="12.8" hidden="false" customHeight="false" outlineLevel="0" collapsed="false">
      <c r="A11" s="50" t="s">
        <v>553</v>
      </c>
      <c r="B11" s="51" t="n">
        <v>60.12</v>
      </c>
      <c r="C11" s="51" t="n">
        <v>46.78</v>
      </c>
      <c r="D11" s="51" t="n">
        <v>13.34</v>
      </c>
      <c r="E11" s="50" t="s">
        <v>538</v>
      </c>
      <c r="F11" s="50" t="s">
        <v>548</v>
      </c>
      <c r="G11" s="51" t="s">
        <v>538</v>
      </c>
    </row>
    <row r="12" customFormat="false" ht="12.8" hidden="false" customHeight="false" outlineLevel="0" collapsed="false">
      <c r="A12" s="50" t="s">
        <v>554</v>
      </c>
      <c r="B12" s="51" t="n">
        <v>50.86</v>
      </c>
      <c r="C12" s="51" t="n">
        <v>41.11</v>
      </c>
      <c r="D12" s="51" t="n">
        <v>9.75</v>
      </c>
      <c r="E12" s="50" t="s">
        <v>555</v>
      </c>
      <c r="F12" s="50" t="s">
        <v>556</v>
      </c>
      <c r="G12" s="51" t="n">
        <v>0</v>
      </c>
    </row>
    <row r="13" customFormat="false" ht="12.8" hidden="false" customHeight="false" outlineLevel="0" collapsed="false">
      <c r="A13" s="50" t="s">
        <v>557</v>
      </c>
      <c r="B13" s="51" t="n">
        <v>42.45</v>
      </c>
      <c r="C13" s="51" t="n">
        <v>52.33</v>
      </c>
      <c r="D13" s="51" t="n">
        <v>-9.88</v>
      </c>
      <c r="E13" s="50" t="s">
        <v>538</v>
      </c>
      <c r="F13" s="50" t="s">
        <v>558</v>
      </c>
      <c r="G13" s="51" t="s">
        <v>538</v>
      </c>
    </row>
    <row r="14" customFormat="false" ht="12.8" hidden="false" customHeight="false" outlineLevel="0" collapsed="false">
      <c r="A14" s="50" t="s">
        <v>559</v>
      </c>
      <c r="B14" s="51" t="n">
        <v>31.23</v>
      </c>
      <c r="C14" s="51" t="n">
        <v>64.89</v>
      </c>
      <c r="D14" s="51" t="n">
        <v>-33.66</v>
      </c>
      <c r="E14" s="50" t="s">
        <v>560</v>
      </c>
      <c r="F14" s="50" t="s">
        <v>561</v>
      </c>
      <c r="G14" s="51" t="s">
        <v>538</v>
      </c>
    </row>
    <row r="15" customFormat="false" ht="12.8" hidden="false" customHeight="false" outlineLevel="0" collapsed="false">
      <c r="A15" s="50" t="s">
        <v>562</v>
      </c>
      <c r="B15" s="51" t="n">
        <v>53.89</v>
      </c>
      <c r="C15" s="51" t="n">
        <v>62.92</v>
      </c>
      <c r="D15" s="51" t="n">
        <v>-9.03</v>
      </c>
      <c r="E15" s="50" t="s">
        <v>548</v>
      </c>
      <c r="F15" s="50" t="s">
        <v>546</v>
      </c>
      <c r="G15" s="51" t="s">
        <v>538</v>
      </c>
    </row>
    <row r="16" customFormat="false" ht="12.8" hidden="false" customHeight="false" outlineLevel="0" collapsed="false">
      <c r="A16" s="50" t="s">
        <v>563</v>
      </c>
      <c r="B16" s="51" t="n">
        <v>51.21</v>
      </c>
      <c r="C16" s="51" t="n">
        <v>67.24</v>
      </c>
      <c r="D16" s="51" t="n">
        <v>-16.03</v>
      </c>
      <c r="E16" s="50" t="s">
        <v>564</v>
      </c>
      <c r="F16" s="50" t="s">
        <v>538</v>
      </c>
      <c r="G16" s="51" t="s">
        <v>538</v>
      </c>
    </row>
    <row r="17" customFormat="false" ht="12.8" hidden="false" customHeight="false" outlineLevel="0" collapsed="false">
      <c r="A17" s="50" t="s">
        <v>565</v>
      </c>
      <c r="B17" s="51" t="n">
        <v>48.73</v>
      </c>
      <c r="C17" s="51" t="n">
        <v>60.34</v>
      </c>
      <c r="D17" s="51" t="n">
        <v>-11.61</v>
      </c>
      <c r="E17" s="50" t="s">
        <v>538</v>
      </c>
      <c r="F17" s="50" t="s">
        <v>566</v>
      </c>
      <c r="G17" s="51" t="s">
        <v>538</v>
      </c>
    </row>
    <row r="18" customFormat="false" ht="12.8" hidden="false" customHeight="false" outlineLevel="0" collapsed="false">
      <c r="A18" s="50" t="s">
        <v>567</v>
      </c>
      <c r="B18" s="51" t="n">
        <v>49.03</v>
      </c>
      <c r="C18" s="51" t="n">
        <v>56.06</v>
      </c>
      <c r="D18" s="51" t="n">
        <v>-7.03</v>
      </c>
      <c r="E18" s="50" t="s">
        <v>568</v>
      </c>
      <c r="F18" s="50" t="s">
        <v>546</v>
      </c>
      <c r="G18" s="49" t="s">
        <v>569</v>
      </c>
    </row>
    <row r="19" customFormat="false" ht="12.8" hidden="false" customHeight="false" outlineLevel="0" collapsed="false">
      <c r="A19" s="50" t="s">
        <v>570</v>
      </c>
      <c r="B19" s="51" t="n">
        <v>37.87</v>
      </c>
      <c r="C19" s="51" t="n">
        <v>63.64</v>
      </c>
      <c r="D19" s="51" t="n">
        <v>-25.77</v>
      </c>
      <c r="E19" s="50" t="s">
        <v>538</v>
      </c>
      <c r="F19" s="50" t="s">
        <v>571</v>
      </c>
      <c r="G19" s="51" t="s">
        <v>538</v>
      </c>
    </row>
    <row r="20" customFormat="false" ht="12.8" hidden="false" customHeight="false" outlineLevel="0" collapsed="false">
      <c r="A20" s="50" t="s">
        <v>572</v>
      </c>
      <c r="B20" s="51" t="n">
        <v>49.77</v>
      </c>
      <c r="C20" s="51" t="n">
        <v>63.29</v>
      </c>
      <c r="D20" s="51" t="n">
        <v>-13.52</v>
      </c>
      <c r="E20" s="50" t="s">
        <v>546</v>
      </c>
      <c r="F20" s="50" t="s">
        <v>573</v>
      </c>
      <c r="G20" s="51" t="n">
        <v>0</v>
      </c>
    </row>
    <row r="21" customFormat="false" ht="12.8" hidden="false" customHeight="false" outlineLevel="0" collapsed="false">
      <c r="A21" s="50" t="s">
        <v>574</v>
      </c>
      <c r="B21" s="51" t="n">
        <v>51.1</v>
      </c>
      <c r="C21" s="51" t="n">
        <v>63.64</v>
      </c>
      <c r="D21" s="51" t="n">
        <v>-12.54</v>
      </c>
      <c r="E21" s="50" t="s">
        <v>575</v>
      </c>
      <c r="F21" s="50" t="s">
        <v>576</v>
      </c>
      <c r="G21" s="51" t="n">
        <v>0</v>
      </c>
    </row>
    <row r="22" customFormat="false" ht="12.8" hidden="false" customHeight="false" outlineLevel="0" collapsed="false">
      <c r="A22" s="50" t="s">
        <v>577</v>
      </c>
      <c r="B22" s="51" t="n">
        <v>36.97</v>
      </c>
      <c r="C22" s="51" t="n">
        <v>46.78</v>
      </c>
      <c r="D22" s="51" t="n">
        <v>-9.81</v>
      </c>
      <c r="E22" s="50" t="s">
        <v>578</v>
      </c>
      <c r="F22" s="50" t="s">
        <v>579</v>
      </c>
      <c r="G22" s="51" t="n">
        <v>0</v>
      </c>
    </row>
    <row r="23" customFormat="false" ht="12.8" hidden="false" customHeight="false" outlineLevel="0" collapsed="false">
      <c r="A23" s="50" t="s">
        <v>580</v>
      </c>
      <c r="B23" s="51" t="n">
        <v>50.68</v>
      </c>
      <c r="C23" s="51" t="n">
        <v>44.04</v>
      </c>
      <c r="D23" s="51" t="n">
        <v>6.64</v>
      </c>
      <c r="E23" s="50" t="s">
        <v>538</v>
      </c>
      <c r="F23" s="50" t="s">
        <v>581</v>
      </c>
      <c r="G23" s="51" t="s">
        <v>538</v>
      </c>
    </row>
    <row r="24" customFormat="false" ht="12.8" hidden="false" customHeight="false" outlineLevel="0" collapsed="false">
      <c r="A24" s="50" t="s">
        <v>582</v>
      </c>
      <c r="B24" s="51" t="n">
        <v>37.53</v>
      </c>
      <c r="C24" s="51" t="n">
        <v>55.18</v>
      </c>
      <c r="D24" s="51" t="n">
        <v>-17.65</v>
      </c>
      <c r="E24" s="50" t="s">
        <v>538</v>
      </c>
      <c r="F24" s="50" t="s">
        <v>564</v>
      </c>
      <c r="G24" s="51" t="s">
        <v>538</v>
      </c>
    </row>
    <row r="25" customFormat="false" ht="12.8" hidden="false" customHeight="false" outlineLevel="0" collapsed="false">
      <c r="A25" s="50" t="s">
        <v>583</v>
      </c>
      <c r="B25" s="51" t="n">
        <v>54.78</v>
      </c>
      <c r="C25" s="51" t="n">
        <v>63.01</v>
      </c>
      <c r="D25" s="51" t="n">
        <v>-8.23</v>
      </c>
      <c r="E25" s="50" t="s">
        <v>538</v>
      </c>
      <c r="F25" s="50" t="s">
        <v>548</v>
      </c>
      <c r="G25" s="51" t="s">
        <v>538</v>
      </c>
    </row>
    <row r="26" customFormat="false" ht="12.8" hidden="false" customHeight="false" outlineLevel="0" collapsed="false">
      <c r="A26" s="50" t="s">
        <v>584</v>
      </c>
      <c r="B26" s="51" t="n">
        <v>45.06</v>
      </c>
      <c r="C26" s="51" t="n">
        <v>60.33</v>
      </c>
      <c r="D26" s="51" t="n">
        <v>-15.27</v>
      </c>
      <c r="E26" s="50" t="s">
        <v>548</v>
      </c>
      <c r="F26" s="50" t="s">
        <v>585</v>
      </c>
      <c r="G26" s="51" t="s">
        <v>538</v>
      </c>
    </row>
    <row r="27" customFormat="false" ht="12.8" hidden="false" customHeight="false" outlineLevel="0" collapsed="false">
      <c r="A27" s="50" t="s">
        <v>586</v>
      </c>
      <c r="B27" s="51" t="n">
        <v>36.36</v>
      </c>
      <c r="C27" s="51" t="n">
        <v>53.25</v>
      </c>
      <c r="D27" s="51" t="n">
        <v>-16.89</v>
      </c>
      <c r="E27" s="50" t="s">
        <v>538</v>
      </c>
      <c r="F27" s="50" t="s">
        <v>587</v>
      </c>
      <c r="G27" s="51" t="s">
        <v>538</v>
      </c>
    </row>
    <row r="28" customFormat="false" ht="12.8" hidden="false" customHeight="false" outlineLevel="0" collapsed="false">
      <c r="A28" s="50" t="s">
        <v>588</v>
      </c>
      <c r="B28" s="51" t="n">
        <v>63.29</v>
      </c>
      <c r="C28" s="51" t="n">
        <v>53.25</v>
      </c>
      <c r="D28" s="51" t="n">
        <v>10.04</v>
      </c>
      <c r="E28" s="50" t="s">
        <v>538</v>
      </c>
      <c r="F28" s="50" t="s">
        <v>587</v>
      </c>
      <c r="G28" s="51" t="s">
        <v>538</v>
      </c>
    </row>
    <row r="29" customFormat="false" ht="12.8" hidden="false" customHeight="false" outlineLevel="0" collapsed="false">
      <c r="A29" s="50" t="s">
        <v>589</v>
      </c>
      <c r="B29" s="51" t="s">
        <v>538</v>
      </c>
      <c r="C29" s="51" t="s">
        <v>538</v>
      </c>
      <c r="D29" s="51" t="s">
        <v>538</v>
      </c>
      <c r="E29" s="50" t="s">
        <v>538</v>
      </c>
      <c r="F29" s="50" t="s">
        <v>538</v>
      </c>
      <c r="G29" s="51" t="s">
        <v>538</v>
      </c>
    </row>
    <row r="30" customFormat="false" ht="12.8" hidden="false" customHeight="false" outlineLevel="0" collapsed="false">
      <c r="A30" s="50" t="s">
        <v>590</v>
      </c>
      <c r="B30" s="51" t="n">
        <v>24.24</v>
      </c>
      <c r="C30" s="51" t="n">
        <v>62.95</v>
      </c>
      <c r="D30" s="51" t="n">
        <v>-38.71</v>
      </c>
      <c r="E30" s="50" t="s">
        <v>538</v>
      </c>
      <c r="F30" s="50" t="s">
        <v>591</v>
      </c>
      <c r="G30" s="51" t="s">
        <v>538</v>
      </c>
    </row>
    <row r="31" customFormat="false" ht="12.8" hidden="false" customHeight="false" outlineLevel="0" collapsed="false">
      <c r="A31" s="50" t="s">
        <v>592</v>
      </c>
      <c r="B31" s="51" t="n">
        <v>45.41</v>
      </c>
      <c r="C31" s="51" t="n">
        <v>65.25</v>
      </c>
      <c r="D31" s="51" t="n">
        <v>-19.84</v>
      </c>
      <c r="E31" s="50" t="s">
        <v>538</v>
      </c>
      <c r="F31" s="50" t="s">
        <v>593</v>
      </c>
      <c r="G31" s="51" t="s">
        <v>538</v>
      </c>
    </row>
    <row r="32" customFormat="false" ht="12.8" hidden="false" customHeight="false" outlineLevel="0" collapsed="false">
      <c r="A32" s="50" t="s">
        <v>594</v>
      </c>
      <c r="B32" s="51" t="n">
        <v>52.59</v>
      </c>
      <c r="C32" s="51" t="n">
        <v>56.78</v>
      </c>
      <c r="D32" s="51" t="n">
        <v>-4.19</v>
      </c>
      <c r="E32" s="50" t="s">
        <v>538</v>
      </c>
      <c r="F32" s="50" t="s">
        <v>546</v>
      </c>
      <c r="G32" s="51" t="s">
        <v>538</v>
      </c>
    </row>
    <row r="33" customFormat="false" ht="12.8" hidden="false" customHeight="false" outlineLevel="0" collapsed="false">
      <c r="A33" s="50" t="s">
        <v>595</v>
      </c>
      <c r="B33" s="51" t="n">
        <v>45.49</v>
      </c>
      <c r="C33" s="51" t="n">
        <v>65.32</v>
      </c>
      <c r="D33" s="51" t="n">
        <v>-19.83</v>
      </c>
      <c r="E33" s="50" t="s">
        <v>596</v>
      </c>
      <c r="F33" s="50" t="s">
        <v>597</v>
      </c>
      <c r="G33" s="51" t="n">
        <v>0</v>
      </c>
    </row>
    <row r="34" customFormat="false" ht="12.8" hidden="false" customHeight="false" outlineLevel="0" collapsed="false">
      <c r="A34" s="50" t="s">
        <v>598</v>
      </c>
      <c r="B34" s="51" t="n">
        <v>55.27</v>
      </c>
      <c r="C34" s="51" t="n">
        <v>66.16</v>
      </c>
      <c r="D34" s="51" t="n">
        <v>-10.89</v>
      </c>
      <c r="E34" s="50" t="s">
        <v>548</v>
      </c>
      <c r="F34" s="50" t="s">
        <v>599</v>
      </c>
      <c r="G34" s="51" t="s">
        <v>538</v>
      </c>
    </row>
    <row r="35" customFormat="false" ht="12.8" hidden="false" customHeight="false" outlineLevel="0" collapsed="false">
      <c r="A35" s="50" t="s">
        <v>600</v>
      </c>
      <c r="B35" s="51" t="n">
        <v>52.7</v>
      </c>
      <c r="C35" s="51" t="n">
        <v>59.43</v>
      </c>
      <c r="D35" s="51" t="n">
        <v>-6.73</v>
      </c>
      <c r="E35" s="50" t="s">
        <v>548</v>
      </c>
      <c r="F35" s="50" t="s">
        <v>601</v>
      </c>
      <c r="G35" s="51" t="s">
        <v>538</v>
      </c>
    </row>
    <row r="36" customFormat="false" ht="12.8" hidden="false" customHeight="false" outlineLevel="0" collapsed="false">
      <c r="A36" s="50" t="s">
        <v>602</v>
      </c>
      <c r="B36" s="51" t="n">
        <v>69.92</v>
      </c>
      <c r="C36" s="51" t="n">
        <v>53.61</v>
      </c>
      <c r="D36" s="51" t="n">
        <v>16.31</v>
      </c>
      <c r="E36" s="50" t="s">
        <v>546</v>
      </c>
      <c r="F36" s="50" t="s">
        <v>538</v>
      </c>
      <c r="G36" s="51" t="s">
        <v>538</v>
      </c>
    </row>
    <row r="37" customFormat="false" ht="12.8" hidden="false" customHeight="false" outlineLevel="0" collapsed="false">
      <c r="A37" s="50" t="s">
        <v>603</v>
      </c>
      <c r="B37" s="51" t="n">
        <v>39.65</v>
      </c>
      <c r="C37" s="51" t="n">
        <v>49.21</v>
      </c>
      <c r="D37" s="51" t="n">
        <v>-9.56</v>
      </c>
      <c r="E37" s="50" t="s">
        <v>604</v>
      </c>
      <c r="F37" s="50" t="s">
        <v>560</v>
      </c>
      <c r="G37" s="51" t="s">
        <v>538</v>
      </c>
    </row>
    <row r="38" customFormat="false" ht="12.8" hidden="false" customHeight="false" outlineLevel="0" collapsed="false">
      <c r="A38" s="50" t="s">
        <v>605</v>
      </c>
      <c r="B38" s="51" t="n">
        <v>54.31</v>
      </c>
      <c r="C38" s="51" t="n">
        <v>39.99</v>
      </c>
      <c r="D38" s="51" t="n">
        <v>14.32</v>
      </c>
      <c r="E38" s="50" t="s">
        <v>538</v>
      </c>
      <c r="F38" s="50" t="s">
        <v>606</v>
      </c>
      <c r="G38" s="51" t="s">
        <v>538</v>
      </c>
    </row>
    <row r="39" customFormat="false" ht="12.8" hidden="false" customHeight="false" outlineLevel="0" collapsed="false">
      <c r="A39" s="50" t="s">
        <v>607</v>
      </c>
      <c r="B39" s="51" t="n">
        <v>57.6</v>
      </c>
      <c r="C39" s="51" t="n">
        <v>44.73</v>
      </c>
      <c r="D39" s="51" t="n">
        <v>12.87</v>
      </c>
      <c r="E39" s="50" t="s">
        <v>548</v>
      </c>
      <c r="F39" s="50" t="s">
        <v>538</v>
      </c>
      <c r="G39" s="51" t="s">
        <v>538</v>
      </c>
    </row>
    <row r="40" customFormat="false" ht="12.8" hidden="false" customHeight="false" outlineLevel="0" collapsed="false">
      <c r="A40" s="50" t="s">
        <v>608</v>
      </c>
      <c r="B40" s="51" t="n">
        <v>57.36</v>
      </c>
      <c r="C40" s="51" t="n">
        <v>48.75</v>
      </c>
      <c r="D40" s="51" t="n">
        <v>8.61</v>
      </c>
      <c r="E40" s="50" t="s">
        <v>609</v>
      </c>
      <c r="F40" s="50" t="s">
        <v>546</v>
      </c>
      <c r="G40" s="51" t="s">
        <v>538</v>
      </c>
    </row>
    <row r="41" customFormat="false" ht="12.8" hidden="false" customHeight="false" outlineLevel="0" collapsed="false">
      <c r="A41" s="50" t="s">
        <v>610</v>
      </c>
      <c r="B41" s="51" t="n">
        <v>53.86</v>
      </c>
      <c r="C41" s="51" t="n">
        <v>45.57</v>
      </c>
      <c r="D41" s="51" t="n">
        <v>8.29</v>
      </c>
      <c r="E41" s="50" t="s">
        <v>546</v>
      </c>
      <c r="F41" s="50" t="s">
        <v>611</v>
      </c>
      <c r="G41" s="51" t="n">
        <v>0</v>
      </c>
    </row>
    <row r="42" customFormat="false" ht="12.8" hidden="false" customHeight="false" outlineLevel="0" collapsed="false">
      <c r="A42" s="50" t="s">
        <v>612</v>
      </c>
      <c r="B42" s="51" t="n">
        <v>32.91</v>
      </c>
      <c r="C42" s="51" t="n">
        <v>55.47</v>
      </c>
      <c r="D42" s="51" t="n">
        <v>-22.56</v>
      </c>
      <c r="E42" s="50" t="s">
        <v>613</v>
      </c>
      <c r="F42" s="50" t="s">
        <v>614</v>
      </c>
      <c r="G42" s="51" t="s">
        <v>538</v>
      </c>
    </row>
    <row r="43" customFormat="false" ht="12.8" hidden="false" customHeight="false" outlineLevel="0" collapsed="false">
      <c r="A43" s="50" t="s">
        <v>615</v>
      </c>
      <c r="B43" s="51" t="n">
        <v>49.75</v>
      </c>
      <c r="C43" s="51" t="n">
        <v>56.98</v>
      </c>
      <c r="D43" s="51" t="n">
        <v>-7.23</v>
      </c>
      <c r="E43" s="50" t="s">
        <v>538</v>
      </c>
      <c r="F43" s="50" t="s">
        <v>538</v>
      </c>
      <c r="G43" s="51" t="s">
        <v>538</v>
      </c>
    </row>
    <row r="44" customFormat="false" ht="12.8" hidden="false" customHeight="false" outlineLevel="0" collapsed="false">
      <c r="A44" s="50" t="s">
        <v>616</v>
      </c>
      <c r="B44" s="51" t="n">
        <v>44.12</v>
      </c>
      <c r="C44" s="51" t="n">
        <v>54.18</v>
      </c>
      <c r="D44" s="51" t="n">
        <v>-10.06</v>
      </c>
      <c r="E44" s="50" t="s">
        <v>538</v>
      </c>
      <c r="F44" s="50" t="s">
        <v>538</v>
      </c>
      <c r="G44" s="51" t="s">
        <v>538</v>
      </c>
    </row>
    <row r="45" customFormat="false" ht="12.8" hidden="false" customHeight="false" outlineLevel="0" collapsed="false">
      <c r="A45" s="50" t="s">
        <v>617</v>
      </c>
      <c r="B45" s="51" t="n">
        <v>25.46</v>
      </c>
      <c r="C45" s="51" t="n">
        <v>42.47</v>
      </c>
      <c r="D45" s="51" t="n">
        <v>-17.01</v>
      </c>
      <c r="E45" s="50" t="s">
        <v>618</v>
      </c>
      <c r="F45" s="50" t="s">
        <v>564</v>
      </c>
      <c r="G45" s="51" t="s">
        <v>538</v>
      </c>
    </row>
    <row r="46" customFormat="false" ht="12.8" hidden="false" customHeight="false" outlineLevel="0" collapsed="false">
      <c r="A46" s="50" t="s">
        <v>619</v>
      </c>
      <c r="B46" s="51" t="n">
        <v>53.75</v>
      </c>
      <c r="C46" s="51" t="n">
        <v>47.43</v>
      </c>
      <c r="D46" s="51" t="n">
        <v>6.32</v>
      </c>
      <c r="E46" s="50" t="s">
        <v>620</v>
      </c>
      <c r="F46" s="50" t="s">
        <v>621</v>
      </c>
      <c r="G46" s="51" t="n">
        <v>0</v>
      </c>
    </row>
    <row r="47" customFormat="false" ht="12.8" hidden="false" customHeight="false" outlineLevel="0" collapsed="false">
      <c r="A47" s="50" t="s">
        <v>622</v>
      </c>
      <c r="B47" s="51" t="n">
        <v>52.08</v>
      </c>
      <c r="C47" s="51" t="n">
        <v>59.91</v>
      </c>
      <c r="D47" s="51" t="n">
        <v>-7.83</v>
      </c>
      <c r="E47" s="50" t="s">
        <v>538</v>
      </c>
      <c r="F47" s="50" t="s">
        <v>546</v>
      </c>
      <c r="G47" s="51" t="s">
        <v>538</v>
      </c>
    </row>
    <row r="48" customFormat="false" ht="12.8" hidden="false" customHeight="false" outlineLevel="0" collapsed="false">
      <c r="A48" s="50" t="s">
        <v>623</v>
      </c>
      <c r="B48" s="51" t="n">
        <v>49.15</v>
      </c>
      <c r="C48" s="51" t="n">
        <v>37.76</v>
      </c>
      <c r="D48" s="51" t="n">
        <v>11.39</v>
      </c>
      <c r="E48" s="50" t="s">
        <v>548</v>
      </c>
      <c r="F48" s="50" t="s">
        <v>624</v>
      </c>
      <c r="G48" s="51" t="s">
        <v>538</v>
      </c>
    </row>
    <row r="49" customFormat="false" ht="12.8" hidden="false" customHeight="false" outlineLevel="0" collapsed="false">
      <c r="A49" s="50" t="s">
        <v>625</v>
      </c>
      <c r="B49" s="51" t="n">
        <v>57.91</v>
      </c>
      <c r="C49" s="51" t="n">
        <v>44.45</v>
      </c>
      <c r="D49" s="51" t="n">
        <v>13.46</v>
      </c>
      <c r="E49" s="50" t="s">
        <v>538</v>
      </c>
      <c r="F49" s="50" t="s">
        <v>538</v>
      </c>
      <c r="G49" s="51" t="s">
        <v>538</v>
      </c>
    </row>
    <row r="50" customFormat="false" ht="12.8" hidden="false" customHeight="false" outlineLevel="0" collapsed="false">
      <c r="A50" s="50" t="s">
        <v>626</v>
      </c>
      <c r="B50" s="51" t="n">
        <v>30.42</v>
      </c>
      <c r="C50" s="51" t="n">
        <v>42.4</v>
      </c>
      <c r="D50" s="51" t="n">
        <v>-11.98</v>
      </c>
      <c r="E50" s="50" t="s">
        <v>585</v>
      </c>
      <c r="F50" s="50" t="s">
        <v>538</v>
      </c>
      <c r="G50" s="51" t="s">
        <v>538</v>
      </c>
    </row>
    <row r="51" customFormat="false" ht="12.8" hidden="false" customHeight="false" outlineLevel="0" collapsed="false">
      <c r="A51" s="50" t="s">
        <v>627</v>
      </c>
      <c r="B51" s="51" t="n">
        <v>58.67</v>
      </c>
      <c r="C51" s="51" t="n">
        <v>45.2</v>
      </c>
      <c r="D51" s="51" t="n">
        <v>13.47</v>
      </c>
      <c r="E51" s="50" t="s">
        <v>628</v>
      </c>
      <c r="F51" s="50" t="s">
        <v>629</v>
      </c>
      <c r="G51" s="51" t="n">
        <v>0</v>
      </c>
    </row>
    <row r="52" customFormat="false" ht="12.8" hidden="false" customHeight="false" outlineLevel="0" collapsed="false">
      <c r="A52" s="50" t="s">
        <v>630</v>
      </c>
      <c r="B52" s="51" t="n">
        <v>59.43</v>
      </c>
      <c r="C52" s="51" t="n">
        <v>43.24</v>
      </c>
      <c r="D52" s="51" t="n">
        <v>16.19</v>
      </c>
      <c r="E52" s="50" t="s">
        <v>548</v>
      </c>
      <c r="F52" s="50" t="s">
        <v>631</v>
      </c>
      <c r="G52" s="51" t="s">
        <v>538</v>
      </c>
    </row>
    <row r="53" customFormat="false" ht="12.8" hidden="false" customHeight="false" outlineLevel="0" collapsed="false">
      <c r="A53" s="50" t="s">
        <v>632</v>
      </c>
      <c r="B53" s="51" t="n">
        <v>41.98</v>
      </c>
      <c r="C53" s="51" t="n">
        <v>49.28</v>
      </c>
      <c r="D53" s="51" t="n">
        <v>-7.3</v>
      </c>
      <c r="E53" s="50" t="s">
        <v>546</v>
      </c>
      <c r="F53" s="50" t="s">
        <v>633</v>
      </c>
      <c r="G53" s="51" t="n">
        <v>0</v>
      </c>
    </row>
    <row r="54" customFormat="false" ht="12.8" hidden="false" customHeight="false" outlineLevel="0" collapsed="false">
      <c r="A54" s="50" t="s">
        <v>634</v>
      </c>
      <c r="B54" s="51" t="n">
        <v>48.87</v>
      </c>
      <c r="C54" s="51" t="n">
        <v>42.04</v>
      </c>
      <c r="D54" s="51" t="n">
        <v>6.83</v>
      </c>
      <c r="E54" s="50" t="s">
        <v>546</v>
      </c>
      <c r="F54" s="50" t="s">
        <v>635</v>
      </c>
      <c r="G54" s="49" t="s">
        <v>636</v>
      </c>
    </row>
    <row r="55" customFormat="false" ht="12.8" hidden="false" customHeight="false" outlineLevel="0" collapsed="false">
      <c r="A55" s="50" t="s">
        <v>637</v>
      </c>
      <c r="B55" s="51" t="n">
        <v>48.14</v>
      </c>
      <c r="C55" s="51" t="n">
        <v>37.99</v>
      </c>
      <c r="D55" s="51" t="n">
        <v>10.15</v>
      </c>
      <c r="E55" s="50" t="s">
        <v>638</v>
      </c>
      <c r="F55" s="50" t="s">
        <v>639</v>
      </c>
      <c r="G55" s="49" t="s">
        <v>636</v>
      </c>
    </row>
    <row r="56" customFormat="false" ht="12.8" hidden="false" customHeight="false" outlineLevel="0" collapsed="false">
      <c r="A56" s="50" t="s">
        <v>640</v>
      </c>
      <c r="B56" s="51" t="n">
        <v>50.26</v>
      </c>
      <c r="C56" s="51" t="n">
        <v>43.45</v>
      </c>
      <c r="D56" s="51" t="n">
        <v>6.81</v>
      </c>
      <c r="E56" s="50" t="s">
        <v>558</v>
      </c>
      <c r="F56" s="50" t="s">
        <v>568</v>
      </c>
      <c r="G56" s="49" t="s">
        <v>636</v>
      </c>
    </row>
    <row r="57" customFormat="false" ht="12.8" hidden="false" customHeight="false" outlineLevel="0" collapsed="false">
      <c r="A57" s="50" t="s">
        <v>641</v>
      </c>
      <c r="B57" s="51" t="s">
        <v>538</v>
      </c>
      <c r="C57" s="51" t="s">
        <v>538</v>
      </c>
      <c r="D57" s="51" t="s">
        <v>538</v>
      </c>
      <c r="E57" s="50" t="s">
        <v>538</v>
      </c>
      <c r="F57" s="50" t="s">
        <v>642</v>
      </c>
      <c r="G57" s="51" t="s">
        <v>538</v>
      </c>
    </row>
    <row r="58" customFormat="false" ht="12.8" hidden="false" customHeight="false" outlineLevel="0" collapsed="false">
      <c r="A58" s="50" t="s">
        <v>643</v>
      </c>
      <c r="B58" s="51" t="n">
        <v>55.65</v>
      </c>
      <c r="C58" s="51" t="n">
        <v>49.7</v>
      </c>
      <c r="D58" s="51" t="n">
        <v>5.95</v>
      </c>
      <c r="E58" s="50" t="s">
        <v>564</v>
      </c>
      <c r="F58" s="50" t="s">
        <v>644</v>
      </c>
      <c r="G58" s="51" t="s">
        <v>538</v>
      </c>
    </row>
    <row r="59" customFormat="false" ht="12.8" hidden="false" customHeight="false" outlineLevel="0" collapsed="false">
      <c r="A59" s="50" t="s">
        <v>645</v>
      </c>
      <c r="B59" s="51" t="n">
        <v>56.28</v>
      </c>
      <c r="C59" s="51" t="n">
        <v>48.91</v>
      </c>
      <c r="D59" s="51" t="n">
        <v>7.37</v>
      </c>
      <c r="E59" s="50" t="s">
        <v>548</v>
      </c>
      <c r="F59" s="50" t="s">
        <v>538</v>
      </c>
      <c r="G59" s="51" t="s">
        <v>538</v>
      </c>
    </row>
    <row r="60" customFormat="false" ht="12.8" hidden="false" customHeight="false" outlineLevel="0" collapsed="false">
      <c r="A60" s="50" t="s">
        <v>646</v>
      </c>
      <c r="B60" s="51" t="n">
        <v>42.99</v>
      </c>
      <c r="C60" s="51" t="s">
        <v>538</v>
      </c>
      <c r="D60" s="51" t="s">
        <v>538</v>
      </c>
      <c r="E60" s="50" t="s">
        <v>606</v>
      </c>
      <c r="F60" s="50"/>
      <c r="G60" s="51" t="s">
        <v>538</v>
      </c>
    </row>
    <row r="61" customFormat="false" ht="12.8" hidden="false" customHeight="false" outlineLevel="0" collapsed="false">
      <c r="A61" s="50" t="s">
        <v>647</v>
      </c>
      <c r="B61" s="51" t="n">
        <v>58.36</v>
      </c>
      <c r="C61" s="51" t="s">
        <v>538</v>
      </c>
      <c r="D61" s="51" t="s">
        <v>538</v>
      </c>
      <c r="E61" s="50" t="s">
        <v>606</v>
      </c>
      <c r="F61" s="50"/>
      <c r="G61" s="51" t="s">
        <v>538</v>
      </c>
    </row>
    <row r="62" customFormat="false" ht="12.8" hidden="false" customHeight="false" outlineLevel="0" collapsed="false">
      <c r="A62" s="50" t="s">
        <v>648</v>
      </c>
      <c r="B62" s="51" t="n">
        <v>51.15</v>
      </c>
      <c r="C62" s="51" t="n">
        <v>58.18</v>
      </c>
      <c r="D62" s="51" t="n">
        <v>-7.03</v>
      </c>
      <c r="E62" s="50" t="s">
        <v>538</v>
      </c>
      <c r="F62" s="50" t="s">
        <v>538</v>
      </c>
      <c r="G62" s="51" t="s">
        <v>538</v>
      </c>
    </row>
    <row r="63" customFormat="false" ht="12.8" hidden="false" customHeight="false" outlineLevel="0" collapsed="false">
      <c r="A63" s="50" t="s">
        <v>649</v>
      </c>
      <c r="B63" s="51" t="n">
        <v>37.8</v>
      </c>
      <c r="C63" s="51" t="n">
        <v>49.7</v>
      </c>
      <c r="D63" s="51" t="n">
        <v>-11.9</v>
      </c>
      <c r="E63" s="50" t="s">
        <v>548</v>
      </c>
      <c r="F63" s="50" t="s">
        <v>644</v>
      </c>
      <c r="G63" s="51" t="s">
        <v>538</v>
      </c>
    </row>
    <row r="64" customFormat="false" ht="12.8" hidden="false" customHeight="false" outlineLevel="0" collapsed="false">
      <c r="A64" s="50" t="s">
        <v>650</v>
      </c>
      <c r="B64" s="51" t="n">
        <v>49.15</v>
      </c>
      <c r="C64" s="51" t="n">
        <v>39.76</v>
      </c>
      <c r="D64" s="51" t="n">
        <v>9.39</v>
      </c>
      <c r="E64" s="50" t="s">
        <v>538</v>
      </c>
      <c r="F64" s="50" t="s">
        <v>564</v>
      </c>
      <c r="G64" s="51" t="s">
        <v>538</v>
      </c>
    </row>
    <row r="65" customFormat="false" ht="12.8" hidden="false" customHeight="false" outlineLevel="0" collapsed="false">
      <c r="A65" s="50" t="s">
        <v>651</v>
      </c>
      <c r="B65" s="51" t="n">
        <v>44.58</v>
      </c>
      <c r="C65" s="51" t="n">
        <v>37.54</v>
      </c>
      <c r="D65" s="51" t="n">
        <v>7.04</v>
      </c>
      <c r="E65" s="50" t="s">
        <v>538</v>
      </c>
      <c r="F65" s="50" t="s">
        <v>564</v>
      </c>
      <c r="G65" s="51" t="s">
        <v>538</v>
      </c>
    </row>
    <row r="66" customFormat="false" ht="12.8" hidden="false" customHeight="false" outlineLevel="0" collapsed="false">
      <c r="A66" s="50" t="s">
        <v>652</v>
      </c>
      <c r="B66" s="51" t="n">
        <v>41.71</v>
      </c>
      <c r="C66" s="51" t="n">
        <v>45.04</v>
      </c>
      <c r="D66" s="51" t="n">
        <v>-3.33</v>
      </c>
      <c r="E66" s="50" t="s">
        <v>538</v>
      </c>
      <c r="F66" s="50" t="s">
        <v>548</v>
      </c>
      <c r="G66" s="51" t="s">
        <v>538</v>
      </c>
    </row>
    <row r="67" customFormat="false" ht="12.8" hidden="false" customHeight="false" outlineLevel="0" collapsed="false">
      <c r="A67" s="50" t="s">
        <v>653</v>
      </c>
      <c r="B67" s="51" t="n">
        <v>54.65</v>
      </c>
      <c r="C67" s="51" t="n">
        <v>45.48</v>
      </c>
      <c r="D67" s="51" t="n">
        <v>9.17</v>
      </c>
      <c r="E67" s="50" t="s">
        <v>544</v>
      </c>
      <c r="F67" s="50" t="s">
        <v>654</v>
      </c>
      <c r="G67" s="51" t="s">
        <v>538</v>
      </c>
    </row>
    <row r="68" customFormat="false" ht="12.8" hidden="false" customHeight="false" outlineLevel="0" collapsed="false">
      <c r="A68" s="50" t="s">
        <v>655</v>
      </c>
      <c r="B68" s="51" t="n">
        <v>32.11</v>
      </c>
      <c r="C68" s="51" t="n">
        <v>35.34</v>
      </c>
      <c r="D68" s="51" t="n">
        <v>-3.23</v>
      </c>
      <c r="E68" s="50" t="s">
        <v>656</v>
      </c>
      <c r="F68" s="50" t="s">
        <v>538</v>
      </c>
      <c r="G68" s="51" t="s">
        <v>538</v>
      </c>
    </row>
    <row r="69" customFormat="false" ht="12.8" hidden="false" customHeight="false" outlineLevel="0" collapsed="false">
      <c r="A69" s="50" t="s">
        <v>657</v>
      </c>
      <c r="B69" s="51" t="n">
        <v>48.99</v>
      </c>
      <c r="C69" s="51" t="n">
        <v>54.65</v>
      </c>
      <c r="D69" s="51" t="n">
        <v>-5.66</v>
      </c>
      <c r="E69" s="50" t="s">
        <v>538</v>
      </c>
      <c r="F69" s="50" t="s">
        <v>548</v>
      </c>
      <c r="G69" s="51" t="s">
        <v>538</v>
      </c>
    </row>
    <row r="70" customFormat="false" ht="12.8" hidden="false" customHeight="false" outlineLevel="0" collapsed="false">
      <c r="A70" s="50" t="s">
        <v>658</v>
      </c>
      <c r="B70" s="51" t="n">
        <v>56.64</v>
      </c>
      <c r="C70" s="51" t="n">
        <v>34.83</v>
      </c>
      <c r="D70" s="51" t="n">
        <v>21.81</v>
      </c>
      <c r="E70" s="50" t="s">
        <v>538</v>
      </c>
      <c r="F70" s="50" t="s">
        <v>659</v>
      </c>
      <c r="G70" s="51" t="s">
        <v>538</v>
      </c>
    </row>
    <row r="71" customFormat="false" ht="12.8" hidden="false" customHeight="false" outlineLevel="0" collapsed="false">
      <c r="A71" s="50" t="s">
        <v>660</v>
      </c>
      <c r="B71" s="51" t="n">
        <v>30.74</v>
      </c>
      <c r="C71" s="51" t="n">
        <v>35.98</v>
      </c>
      <c r="D71" s="51" t="n">
        <v>-5.24</v>
      </c>
      <c r="E71" s="50" t="s">
        <v>538</v>
      </c>
      <c r="F71" s="50" t="s">
        <v>661</v>
      </c>
      <c r="G71" s="51" t="s">
        <v>538</v>
      </c>
    </row>
    <row r="72" customFormat="false" ht="12.8" hidden="false" customHeight="false" outlineLevel="0" collapsed="false">
      <c r="A72" s="50" t="s">
        <v>662</v>
      </c>
      <c r="B72" s="51" t="n">
        <v>30.2</v>
      </c>
      <c r="C72" s="51" t="n">
        <v>32.66</v>
      </c>
      <c r="D72" s="51" t="n">
        <v>-2.46</v>
      </c>
      <c r="E72" s="50" t="s">
        <v>538</v>
      </c>
      <c r="F72" s="50" t="s">
        <v>538</v>
      </c>
      <c r="G72" s="51" t="s">
        <v>538</v>
      </c>
    </row>
    <row r="73" customFormat="false" ht="12.8" hidden="false" customHeight="false" outlineLevel="0" collapsed="false">
      <c r="A73" s="50" t="s">
        <v>663</v>
      </c>
      <c r="B73" s="51" t="n">
        <v>21.04</v>
      </c>
      <c r="C73" s="51" t="n">
        <v>26.78</v>
      </c>
      <c r="D73" s="51" t="n">
        <v>-5.74</v>
      </c>
      <c r="E73" s="50" t="s">
        <v>548</v>
      </c>
      <c r="F73" s="50" t="s">
        <v>664</v>
      </c>
      <c r="G73" s="51" t="s">
        <v>538</v>
      </c>
    </row>
    <row r="74" customFormat="false" ht="12.8" hidden="false" customHeight="false" outlineLevel="0" collapsed="false">
      <c r="A74" s="50" t="s">
        <v>665</v>
      </c>
      <c r="B74" s="51" t="n">
        <v>30.48</v>
      </c>
      <c r="C74" s="51" t="n">
        <v>36.44</v>
      </c>
      <c r="D74" s="51" t="n">
        <v>-5.96</v>
      </c>
      <c r="E74" s="50" t="s">
        <v>538</v>
      </c>
      <c r="F74" s="50" t="s">
        <v>666</v>
      </c>
      <c r="G74" s="51" t="s">
        <v>538</v>
      </c>
    </row>
    <row r="75" customFormat="false" ht="12.8" hidden="false" customHeight="false" outlineLevel="0" collapsed="false">
      <c r="A75" s="50" t="s">
        <v>667</v>
      </c>
      <c r="B75" s="51" t="n">
        <v>42.3</v>
      </c>
      <c r="C75" s="51" t="n">
        <v>36.46</v>
      </c>
      <c r="D75" s="51" t="n">
        <v>5.84</v>
      </c>
      <c r="E75" s="50" t="s">
        <v>538</v>
      </c>
      <c r="F75" s="50" t="s">
        <v>668</v>
      </c>
      <c r="G75" s="51" t="s">
        <v>538</v>
      </c>
    </row>
    <row r="76" customFormat="false" ht="12.8" hidden="false" customHeight="false" outlineLevel="0" collapsed="false">
      <c r="A76" s="50" t="s">
        <v>669</v>
      </c>
      <c r="B76" s="51" t="n">
        <v>42.47</v>
      </c>
      <c r="C76" s="51" t="n">
        <v>39.48</v>
      </c>
      <c r="D76" s="51" t="n">
        <v>2.99</v>
      </c>
      <c r="E76" s="50" t="s">
        <v>538</v>
      </c>
      <c r="F76" s="50" t="s">
        <v>538</v>
      </c>
      <c r="G76" s="51" t="s">
        <v>538</v>
      </c>
    </row>
    <row r="77" customFormat="false" ht="12.8" hidden="false" customHeight="false" outlineLevel="0" collapsed="false">
      <c r="A77" s="50" t="s">
        <v>670</v>
      </c>
      <c r="B77" s="51" t="n">
        <v>42.69</v>
      </c>
      <c r="C77" s="51" t="n">
        <v>39.64</v>
      </c>
      <c r="D77" s="51" t="n">
        <v>3.05</v>
      </c>
      <c r="E77" s="50" t="s">
        <v>538</v>
      </c>
      <c r="F77" s="50" t="s">
        <v>548</v>
      </c>
      <c r="G77" s="51" t="s">
        <v>538</v>
      </c>
    </row>
    <row r="78" customFormat="false" ht="12.8" hidden="false" customHeight="false" outlineLevel="0" collapsed="false">
      <c r="A78" s="50" t="s">
        <v>671</v>
      </c>
      <c r="B78" s="51" t="n">
        <v>44</v>
      </c>
      <c r="C78" s="51" t="n">
        <v>36.27</v>
      </c>
      <c r="D78" s="51" t="n">
        <v>7.73</v>
      </c>
      <c r="E78" s="50" t="s">
        <v>548</v>
      </c>
      <c r="F78" s="50" t="s">
        <v>672</v>
      </c>
      <c r="G78" s="51" t="s">
        <v>538</v>
      </c>
    </row>
    <row r="79" customFormat="false" ht="12.8" hidden="false" customHeight="false" outlineLevel="0" collapsed="false">
      <c r="A79" s="50" t="s">
        <v>673</v>
      </c>
      <c r="B79" s="51" t="n">
        <v>42.79</v>
      </c>
      <c r="C79" s="51" t="n">
        <v>38.35</v>
      </c>
      <c r="D79" s="51" t="n">
        <v>4.44</v>
      </c>
      <c r="E79" s="50" t="s">
        <v>538</v>
      </c>
      <c r="F79" s="50" t="s">
        <v>548</v>
      </c>
      <c r="G79" s="51" t="s">
        <v>538</v>
      </c>
    </row>
    <row r="80" customFormat="false" ht="12.8" hidden="false" customHeight="false" outlineLevel="0" collapsed="false">
      <c r="A80" s="50" t="s">
        <v>674</v>
      </c>
      <c r="B80" s="51" t="n">
        <v>38.68</v>
      </c>
      <c r="C80" s="51" t="n">
        <v>36.12</v>
      </c>
      <c r="D80" s="51" t="n">
        <v>2.56</v>
      </c>
      <c r="E80" s="50" t="s">
        <v>538</v>
      </c>
      <c r="F80" s="50" t="s">
        <v>675</v>
      </c>
      <c r="G80" s="51" t="s">
        <v>538</v>
      </c>
    </row>
    <row r="81" customFormat="false" ht="12.8" hidden="false" customHeight="false" outlineLevel="0" collapsed="false">
      <c r="A81" s="50" t="s">
        <v>676</v>
      </c>
      <c r="B81" s="51" t="n">
        <v>40.37</v>
      </c>
      <c r="C81" s="51" t="n">
        <v>35.71</v>
      </c>
      <c r="D81" s="51" t="n">
        <v>4.66</v>
      </c>
      <c r="E81" s="50" t="s">
        <v>538</v>
      </c>
      <c r="F81" s="50" t="s">
        <v>548</v>
      </c>
      <c r="G81" s="51" t="s">
        <v>538</v>
      </c>
    </row>
    <row r="82" customFormat="false" ht="12.8" hidden="false" customHeight="false" outlineLevel="0" collapsed="false">
      <c r="A82" s="50" t="s">
        <v>677</v>
      </c>
      <c r="B82" s="51" t="n">
        <v>39.43</v>
      </c>
      <c r="C82" s="51" t="n">
        <v>34.25</v>
      </c>
      <c r="D82" s="51" t="n">
        <v>5.18</v>
      </c>
      <c r="E82" s="50" t="s">
        <v>558</v>
      </c>
      <c r="F82" s="50" t="s">
        <v>548</v>
      </c>
      <c r="G82" s="51" t="s">
        <v>538</v>
      </c>
    </row>
    <row r="83" customFormat="false" ht="12.8" hidden="false" customHeight="false" outlineLevel="0" collapsed="false">
      <c r="A83" s="50" t="s">
        <v>678</v>
      </c>
      <c r="B83" s="51" t="n">
        <v>32.36</v>
      </c>
      <c r="C83" s="51" t="n">
        <v>36.08</v>
      </c>
      <c r="D83" s="51" t="n">
        <v>-3.72</v>
      </c>
      <c r="E83" s="50" t="s">
        <v>548</v>
      </c>
      <c r="F83" s="50" t="s">
        <v>550</v>
      </c>
      <c r="G83" s="51" t="s">
        <v>538</v>
      </c>
    </row>
    <row r="84" customFormat="false" ht="12.8" hidden="false" customHeight="false" outlineLevel="0" collapsed="false">
      <c r="A84" s="50" t="s">
        <v>679</v>
      </c>
      <c r="B84" s="51" t="n">
        <v>45.09</v>
      </c>
      <c r="C84" s="51" t="n">
        <v>36.26</v>
      </c>
      <c r="D84" s="51" t="n">
        <v>8.83000000000001</v>
      </c>
      <c r="E84" s="50" t="s">
        <v>680</v>
      </c>
      <c r="F84" s="50" t="s">
        <v>546</v>
      </c>
      <c r="G84" s="49" t="s">
        <v>681</v>
      </c>
    </row>
    <row r="85" customFormat="false" ht="12.8" hidden="false" customHeight="false" outlineLevel="0" collapsed="false">
      <c r="A85" s="50" t="s">
        <v>682</v>
      </c>
      <c r="B85" s="51" t="n">
        <v>30</v>
      </c>
      <c r="C85" s="51" t="n">
        <v>40.73</v>
      </c>
      <c r="D85" s="51" t="n">
        <v>-10.73</v>
      </c>
      <c r="E85" s="50" t="s">
        <v>538</v>
      </c>
      <c r="F85" s="50" t="s">
        <v>544</v>
      </c>
      <c r="G85" s="51" t="s">
        <v>538</v>
      </c>
    </row>
    <row r="86" customFormat="false" ht="12.8" hidden="false" customHeight="false" outlineLevel="0" collapsed="false">
      <c r="A86" s="50" t="s">
        <v>683</v>
      </c>
      <c r="B86" s="51" t="n">
        <v>48.87</v>
      </c>
      <c r="C86" s="51" t="n">
        <v>39.4</v>
      </c>
      <c r="D86" s="51" t="n">
        <v>9.47</v>
      </c>
      <c r="E86" s="50" t="s">
        <v>538</v>
      </c>
      <c r="F86" s="50" t="s">
        <v>684</v>
      </c>
      <c r="G86" s="51" t="s">
        <v>538</v>
      </c>
    </row>
    <row r="87" customFormat="false" ht="12.8" hidden="false" customHeight="false" outlineLevel="0" collapsed="false">
      <c r="A87" s="50" t="s">
        <v>685</v>
      </c>
      <c r="B87" s="51" t="n">
        <v>55.29</v>
      </c>
      <c r="C87" s="51" t="n">
        <v>48.87</v>
      </c>
      <c r="D87" s="51" t="n">
        <v>6.42</v>
      </c>
      <c r="E87" s="50" t="s">
        <v>546</v>
      </c>
      <c r="F87" s="50" t="s">
        <v>538</v>
      </c>
      <c r="G87" s="51" t="s">
        <v>538</v>
      </c>
    </row>
    <row r="88" customFormat="false" ht="12.8" hidden="false" customHeight="false" outlineLevel="0" collapsed="false">
      <c r="A88" s="50" t="s">
        <v>686</v>
      </c>
      <c r="B88" s="51" t="n">
        <v>37.06</v>
      </c>
      <c r="C88" s="51" t="n">
        <v>41.88</v>
      </c>
      <c r="D88" s="51" t="n">
        <v>-4.82</v>
      </c>
      <c r="E88" s="50" t="s">
        <v>546</v>
      </c>
      <c r="F88" s="50" t="s">
        <v>604</v>
      </c>
      <c r="G88" s="51" t="n">
        <v>0</v>
      </c>
    </row>
    <row r="89" customFormat="false" ht="12.8" hidden="false" customHeight="false" outlineLevel="0" collapsed="false">
      <c r="A89" s="50" t="s">
        <v>687</v>
      </c>
      <c r="B89" s="51" t="n">
        <v>44.92</v>
      </c>
      <c r="C89" s="51" t="n">
        <v>41.78</v>
      </c>
      <c r="D89" s="51" t="n">
        <v>3.14</v>
      </c>
      <c r="E89" s="50" t="s">
        <v>538</v>
      </c>
      <c r="F89" s="50" t="s">
        <v>688</v>
      </c>
      <c r="G89" s="51" t="s">
        <v>538</v>
      </c>
    </row>
    <row r="90" customFormat="false" ht="12.8" hidden="false" customHeight="false" outlineLevel="0" collapsed="false">
      <c r="A90" s="50" t="s">
        <v>689</v>
      </c>
      <c r="B90" s="51" t="n">
        <v>49.47</v>
      </c>
      <c r="C90" s="51" t="n">
        <v>42.81</v>
      </c>
      <c r="D90" s="51" t="n">
        <v>6.66</v>
      </c>
      <c r="E90" s="50" t="s">
        <v>538</v>
      </c>
      <c r="F90" s="50" t="s">
        <v>538</v>
      </c>
      <c r="G90" s="51" t="s">
        <v>538</v>
      </c>
    </row>
    <row r="91" customFormat="false" ht="12.8" hidden="false" customHeight="false" outlineLevel="0" collapsed="false">
      <c r="A91" s="50" t="s">
        <v>690</v>
      </c>
      <c r="B91" s="51" t="n">
        <v>37.85</v>
      </c>
      <c r="C91" s="51" t="n">
        <v>41.99</v>
      </c>
      <c r="D91" s="51" t="n">
        <v>-4.14</v>
      </c>
      <c r="E91" s="50" t="s">
        <v>604</v>
      </c>
      <c r="F91" s="50" t="s">
        <v>604</v>
      </c>
      <c r="G91" s="51" t="n">
        <v>0</v>
      </c>
    </row>
    <row r="92" customFormat="false" ht="12.8" hidden="false" customHeight="false" outlineLevel="0" collapsed="false">
      <c r="A92" s="50" t="s">
        <v>691</v>
      </c>
      <c r="B92" s="51" t="n">
        <v>45.15</v>
      </c>
      <c r="C92" s="51" t="n">
        <v>41.51</v>
      </c>
      <c r="D92" s="51" t="n">
        <v>3.64</v>
      </c>
      <c r="E92" s="50" t="s">
        <v>604</v>
      </c>
      <c r="F92" s="50" t="s">
        <v>692</v>
      </c>
      <c r="G92" s="49" t="s">
        <v>636</v>
      </c>
    </row>
    <row r="93" customFormat="false" ht="12.8" hidden="false" customHeight="false" outlineLevel="0" collapsed="false">
      <c r="A93" s="50" t="s">
        <v>693</v>
      </c>
      <c r="B93" s="51" t="n">
        <v>43.79</v>
      </c>
      <c r="C93" s="51" t="n">
        <v>40.11</v>
      </c>
      <c r="D93" s="51" t="n">
        <v>3.68</v>
      </c>
      <c r="E93" s="50" t="s">
        <v>538</v>
      </c>
      <c r="F93" s="50" t="s">
        <v>694</v>
      </c>
      <c r="G93" s="51" t="s">
        <v>538</v>
      </c>
    </row>
    <row r="94" customFormat="false" ht="12.8" hidden="false" customHeight="false" outlineLevel="0" collapsed="false">
      <c r="A94" s="50" t="s">
        <v>695</v>
      </c>
      <c r="B94" s="51" t="n">
        <v>47.08</v>
      </c>
      <c r="C94" s="51" t="n">
        <v>40.11</v>
      </c>
      <c r="D94" s="51" t="n">
        <v>6.97</v>
      </c>
      <c r="E94" s="50" t="s">
        <v>604</v>
      </c>
      <c r="F94" s="50" t="s">
        <v>538</v>
      </c>
      <c r="G94" s="51" t="s">
        <v>538</v>
      </c>
    </row>
    <row r="95" customFormat="false" ht="12.8" hidden="false" customHeight="false" outlineLevel="0" collapsed="false">
      <c r="A95" s="50" t="s">
        <v>696</v>
      </c>
      <c r="B95" s="51" t="n">
        <v>34.93</v>
      </c>
      <c r="C95" s="51" t="n">
        <v>37.43</v>
      </c>
      <c r="D95" s="51" t="n">
        <v>-2.5</v>
      </c>
      <c r="E95" s="50" t="s">
        <v>697</v>
      </c>
      <c r="F95" s="50" t="s">
        <v>604</v>
      </c>
      <c r="G95" s="51" t="n">
        <v>0</v>
      </c>
    </row>
    <row r="96" customFormat="false" ht="12.8" hidden="false" customHeight="false" outlineLevel="0" collapsed="false">
      <c r="A96" s="50" t="s">
        <v>698</v>
      </c>
      <c r="B96" s="51" t="n">
        <v>49.98</v>
      </c>
      <c r="C96" s="51" t="n">
        <v>38.25</v>
      </c>
      <c r="D96" s="51" t="n">
        <v>11.73</v>
      </c>
      <c r="E96" s="50" t="s">
        <v>538</v>
      </c>
      <c r="F96" s="50" t="s">
        <v>546</v>
      </c>
      <c r="G96" s="51" t="s">
        <v>538</v>
      </c>
    </row>
    <row r="97" customFormat="false" ht="12.8" hidden="false" customHeight="false" outlineLevel="0" collapsed="false">
      <c r="A97" s="50" t="s">
        <v>699</v>
      </c>
      <c r="B97" s="51" t="n">
        <v>44.17</v>
      </c>
      <c r="C97" s="51" t="n">
        <v>38.32</v>
      </c>
      <c r="D97" s="51" t="n">
        <v>5.85</v>
      </c>
      <c r="E97" s="50" t="s">
        <v>538</v>
      </c>
      <c r="F97" s="50" t="s">
        <v>538</v>
      </c>
      <c r="G97" s="51" t="s">
        <v>538</v>
      </c>
    </row>
    <row r="98" customFormat="false" ht="12.8" hidden="false" customHeight="false" outlineLevel="0" collapsed="false">
      <c r="A98" s="50" t="s">
        <v>700</v>
      </c>
      <c r="B98" s="51" t="n">
        <v>44.8</v>
      </c>
      <c r="C98" s="51" t="n">
        <v>36.74</v>
      </c>
      <c r="D98" s="51" t="n">
        <v>8.06</v>
      </c>
      <c r="E98" s="50" t="s">
        <v>604</v>
      </c>
      <c r="F98" s="50" t="s">
        <v>701</v>
      </c>
      <c r="G98" s="51" t="n">
        <v>0</v>
      </c>
    </row>
    <row r="99" customFormat="false" ht="12.8" hidden="false" customHeight="false" outlineLevel="0" collapsed="false">
      <c r="A99" s="50" t="s">
        <v>702</v>
      </c>
      <c r="B99" s="51" t="n">
        <v>44.23</v>
      </c>
      <c r="C99" s="51" t="n">
        <v>38.52</v>
      </c>
      <c r="D99" s="51" t="n">
        <v>5.70999999999999</v>
      </c>
      <c r="E99" s="50" t="s">
        <v>585</v>
      </c>
      <c r="F99" s="50" t="s">
        <v>703</v>
      </c>
      <c r="G99" s="49" t="s">
        <v>704</v>
      </c>
    </row>
    <row r="100" customFormat="false" ht="12.8" hidden="false" customHeight="false" outlineLevel="0" collapsed="false">
      <c r="A100" s="50" t="s">
        <v>705</v>
      </c>
      <c r="B100" s="51" t="n">
        <v>41.01</v>
      </c>
      <c r="C100" s="51" t="n">
        <v>34.05</v>
      </c>
      <c r="D100" s="51" t="n">
        <v>6.96</v>
      </c>
      <c r="E100" s="50" t="s">
        <v>604</v>
      </c>
      <c r="F100" s="50" t="s">
        <v>706</v>
      </c>
      <c r="G100" s="51" t="n">
        <v>0</v>
      </c>
    </row>
    <row r="101" customFormat="false" ht="12.8" hidden="false" customHeight="false" outlineLevel="0" collapsed="false">
      <c r="A101" s="50" t="s">
        <v>707</v>
      </c>
      <c r="B101" s="51" t="n">
        <v>35.31</v>
      </c>
      <c r="C101" s="51" t="n">
        <v>39.99</v>
      </c>
      <c r="D101" s="51" t="n">
        <v>-4.68</v>
      </c>
      <c r="E101" s="50" t="s">
        <v>538</v>
      </c>
      <c r="F101" s="50" t="s">
        <v>538</v>
      </c>
      <c r="G101" s="51" t="s">
        <v>538</v>
      </c>
    </row>
    <row r="102" customFormat="false" ht="12.8" hidden="false" customHeight="false" outlineLevel="0" collapsed="false">
      <c r="A102" s="50" t="s">
        <v>708</v>
      </c>
      <c r="B102" s="51" t="n">
        <v>36.98</v>
      </c>
      <c r="C102" s="51" t="n">
        <v>33.86</v>
      </c>
      <c r="D102" s="51" t="n">
        <v>3.12</v>
      </c>
      <c r="E102" s="50" t="s">
        <v>604</v>
      </c>
      <c r="F102" s="50" t="s">
        <v>538</v>
      </c>
      <c r="G102" s="51" t="s">
        <v>538</v>
      </c>
    </row>
    <row r="103" customFormat="false" ht="12.8" hidden="false" customHeight="false" outlineLevel="0" collapsed="false">
      <c r="A103" s="50" t="s">
        <v>709</v>
      </c>
      <c r="B103" s="51" t="n">
        <v>35.61</v>
      </c>
      <c r="C103" s="51" t="n">
        <v>33.66</v>
      </c>
      <c r="D103" s="51" t="n">
        <v>1.95</v>
      </c>
      <c r="E103" s="50" t="s">
        <v>538</v>
      </c>
      <c r="F103" s="50" t="s">
        <v>546</v>
      </c>
      <c r="G103" s="51" t="s">
        <v>538</v>
      </c>
    </row>
    <row r="104" customFormat="false" ht="12.8" hidden="false" customHeight="false" outlineLevel="0" collapsed="false">
      <c r="A104" s="50" t="s">
        <v>710</v>
      </c>
      <c r="B104" s="51" t="n">
        <v>43.08</v>
      </c>
      <c r="C104" s="51" t="n">
        <v>35.53</v>
      </c>
      <c r="D104" s="51" t="n">
        <v>7.55</v>
      </c>
      <c r="E104" s="50" t="s">
        <v>548</v>
      </c>
      <c r="F104" s="50" t="s">
        <v>711</v>
      </c>
      <c r="G104" s="51" t="s">
        <v>538</v>
      </c>
    </row>
    <row r="105" customFormat="false" ht="12.8" hidden="false" customHeight="false" outlineLevel="0" collapsed="false">
      <c r="A105" s="50" t="s">
        <v>712</v>
      </c>
      <c r="B105" s="51" t="n">
        <v>49.02</v>
      </c>
      <c r="C105" s="51" t="n">
        <v>45.4</v>
      </c>
      <c r="D105" s="51" t="n">
        <v>3.62</v>
      </c>
      <c r="E105" s="50" t="s">
        <v>538</v>
      </c>
      <c r="F105" s="50" t="s">
        <v>538</v>
      </c>
      <c r="G105" s="51" t="s">
        <v>538</v>
      </c>
    </row>
    <row r="106" customFormat="false" ht="12.8" hidden="false" customHeight="false" outlineLevel="0" collapsed="false">
      <c r="A106" s="50" t="s">
        <v>713</v>
      </c>
      <c r="B106" s="51" t="n">
        <v>39.32</v>
      </c>
      <c r="C106" s="51" t="n">
        <v>31.38</v>
      </c>
      <c r="D106" s="51" t="n">
        <v>7.94</v>
      </c>
      <c r="E106" s="50" t="s">
        <v>714</v>
      </c>
      <c r="F106" s="50" t="s">
        <v>715</v>
      </c>
      <c r="G106" s="51" t="n">
        <v>0</v>
      </c>
    </row>
    <row r="107" customFormat="false" ht="12.8" hidden="false" customHeight="false" outlineLevel="0" collapsed="false">
      <c r="A107" s="50" t="s">
        <v>716</v>
      </c>
      <c r="B107" s="51" t="n">
        <v>43.81</v>
      </c>
      <c r="C107" s="51" t="n">
        <v>39.62</v>
      </c>
      <c r="D107" s="51" t="n">
        <v>4.19</v>
      </c>
      <c r="E107" s="50" t="s">
        <v>546</v>
      </c>
      <c r="F107" s="50" t="s">
        <v>717</v>
      </c>
      <c r="G107" s="51" t="n">
        <v>0</v>
      </c>
    </row>
    <row r="108" customFormat="false" ht="12.8" hidden="false" customHeight="false" outlineLevel="0" collapsed="false">
      <c r="A108" s="50" t="s">
        <v>718</v>
      </c>
      <c r="B108" s="51" t="n">
        <v>33.23</v>
      </c>
      <c r="C108" s="51" t="n">
        <v>37.71</v>
      </c>
      <c r="D108" s="51" t="n">
        <v>-4.48</v>
      </c>
      <c r="E108" s="50" t="s">
        <v>538</v>
      </c>
      <c r="F108" s="50" t="s">
        <v>538</v>
      </c>
      <c r="G108" s="51" t="s">
        <v>538</v>
      </c>
    </row>
    <row r="109" customFormat="false" ht="12.8" hidden="false" customHeight="false" outlineLevel="0" collapsed="false">
      <c r="A109" s="50" t="s">
        <v>719</v>
      </c>
      <c r="B109" s="51" t="n">
        <v>42.22</v>
      </c>
      <c r="C109" s="51" t="n">
        <v>36.35</v>
      </c>
      <c r="D109" s="51" t="n">
        <v>5.87</v>
      </c>
      <c r="E109" s="50" t="s">
        <v>548</v>
      </c>
      <c r="F109" s="50" t="s">
        <v>538</v>
      </c>
      <c r="G109" s="51" t="s">
        <v>538</v>
      </c>
    </row>
    <row r="110" customFormat="false" ht="12.8" hidden="false" customHeight="false" outlineLevel="0" collapsed="false">
      <c r="A110" s="50" t="s">
        <v>720</v>
      </c>
      <c r="B110" s="51" t="n">
        <v>42.29</v>
      </c>
      <c r="C110" s="51" t="n">
        <v>36.42</v>
      </c>
      <c r="D110" s="51" t="n">
        <v>5.87</v>
      </c>
      <c r="E110" s="50" t="s">
        <v>538</v>
      </c>
      <c r="F110" s="50" t="s">
        <v>548</v>
      </c>
      <c r="G110" s="51" t="s">
        <v>538</v>
      </c>
    </row>
    <row r="111" customFormat="false" ht="12.8" hidden="false" customHeight="false" outlineLevel="0" collapsed="false">
      <c r="A111" s="50" t="s">
        <v>721</v>
      </c>
      <c r="B111" s="51" t="n">
        <v>35.93</v>
      </c>
      <c r="C111" s="51" t="n">
        <v>32.6</v>
      </c>
      <c r="D111" s="51" t="n">
        <v>3.33</v>
      </c>
      <c r="E111" s="50" t="s">
        <v>604</v>
      </c>
      <c r="F111" s="50" t="s">
        <v>722</v>
      </c>
      <c r="G111" s="51" t="n">
        <v>0</v>
      </c>
    </row>
    <row r="112" customFormat="false" ht="12.8" hidden="false" customHeight="false" outlineLevel="0" collapsed="false">
      <c r="A112" s="50" t="s">
        <v>723</v>
      </c>
      <c r="B112" s="51" t="n">
        <v>49.7</v>
      </c>
      <c r="C112" s="51" t="n">
        <v>38.97</v>
      </c>
      <c r="D112" s="51" t="n">
        <v>10.73</v>
      </c>
      <c r="E112" s="50" t="s">
        <v>644</v>
      </c>
      <c r="F112" s="50" t="s">
        <v>724</v>
      </c>
      <c r="G112" s="51" t="s">
        <v>538</v>
      </c>
    </row>
    <row r="113" customFormat="false" ht="12.8" hidden="false" customHeight="false" outlineLevel="0" collapsed="false">
      <c r="A113" s="50" t="s">
        <v>725</v>
      </c>
      <c r="B113" s="51" t="n">
        <v>41.27</v>
      </c>
      <c r="C113" s="51" t="n">
        <v>36.61</v>
      </c>
      <c r="D113" s="51" t="n">
        <v>4.66</v>
      </c>
      <c r="E113" s="50" t="s">
        <v>726</v>
      </c>
      <c r="F113" s="50" t="s">
        <v>727</v>
      </c>
      <c r="G113" s="51" t="n">
        <v>0</v>
      </c>
    </row>
    <row r="114" customFormat="false" ht="12.8" hidden="false" customHeight="false" outlineLevel="0" collapsed="false">
      <c r="A114" s="50" t="s">
        <v>728</v>
      </c>
      <c r="B114" s="51" t="n">
        <v>39.78</v>
      </c>
      <c r="C114" s="51" t="n">
        <v>36.8</v>
      </c>
      <c r="D114" s="51" t="n">
        <v>2.98</v>
      </c>
      <c r="E114" s="50" t="s">
        <v>538</v>
      </c>
      <c r="F114" s="50" t="s">
        <v>729</v>
      </c>
      <c r="G114" s="51" t="s">
        <v>538</v>
      </c>
    </row>
    <row r="115" customFormat="false" ht="12.8" hidden="false" customHeight="false" outlineLevel="0" collapsed="false">
      <c r="A115" s="50" t="s">
        <v>730</v>
      </c>
      <c r="B115" s="51" t="n">
        <v>42.14</v>
      </c>
      <c r="C115" s="51" t="n">
        <v>37.07</v>
      </c>
      <c r="D115" s="51" t="n">
        <v>5.07</v>
      </c>
      <c r="E115" s="50" t="s">
        <v>538</v>
      </c>
      <c r="F115" s="50" t="s">
        <v>731</v>
      </c>
      <c r="G115" s="51" t="s">
        <v>538</v>
      </c>
    </row>
    <row r="116" customFormat="false" ht="12.8" hidden="false" customHeight="false" outlineLevel="0" collapsed="false">
      <c r="A116" s="50" t="s">
        <v>732</v>
      </c>
      <c r="B116" s="51" t="n">
        <v>31.39</v>
      </c>
      <c r="C116" s="51" t="n">
        <v>35.16</v>
      </c>
      <c r="D116" s="51" t="n">
        <v>-3.77</v>
      </c>
      <c r="E116" s="50" t="s">
        <v>604</v>
      </c>
      <c r="F116" s="50" t="s">
        <v>546</v>
      </c>
      <c r="G116" s="51" t="n">
        <v>0</v>
      </c>
    </row>
    <row r="117" customFormat="false" ht="12.8" hidden="false" customHeight="false" outlineLevel="0" collapsed="false">
      <c r="A117" s="50" t="s">
        <v>733</v>
      </c>
      <c r="B117" s="51" t="n">
        <v>39.66</v>
      </c>
      <c r="C117" s="51" t="n">
        <v>35.14</v>
      </c>
      <c r="D117" s="51" t="n">
        <v>4.52</v>
      </c>
      <c r="E117" s="50" t="s">
        <v>734</v>
      </c>
      <c r="F117" s="50" t="s">
        <v>735</v>
      </c>
      <c r="G117" s="51" t="n">
        <v>0</v>
      </c>
    </row>
    <row r="118" customFormat="false" ht="12.8" hidden="false" customHeight="false" outlineLevel="0" collapsed="false">
      <c r="A118" s="50" t="s">
        <v>736</v>
      </c>
      <c r="B118" s="51" t="n">
        <v>38.49</v>
      </c>
      <c r="C118" s="51" t="n">
        <v>33.48</v>
      </c>
      <c r="D118" s="51" t="n">
        <v>5.01000000000001</v>
      </c>
      <c r="E118" s="50" t="s">
        <v>548</v>
      </c>
      <c r="F118" s="50" t="s">
        <v>737</v>
      </c>
      <c r="G118" s="51" t="s">
        <v>538</v>
      </c>
    </row>
    <row r="119" customFormat="false" ht="12.8" hidden="false" customHeight="false" outlineLevel="0" collapsed="false">
      <c r="A119" s="50" t="s">
        <v>738</v>
      </c>
      <c r="B119" s="51" t="n">
        <v>39.24</v>
      </c>
      <c r="C119" s="51" t="n">
        <v>36.19</v>
      </c>
      <c r="D119" s="51" t="n">
        <v>3.05</v>
      </c>
      <c r="E119" s="50" t="s">
        <v>604</v>
      </c>
      <c r="F119" s="50" t="s">
        <v>538</v>
      </c>
      <c r="G119" s="51" t="s">
        <v>538</v>
      </c>
    </row>
    <row r="120" customFormat="false" ht="12.8" hidden="false" customHeight="false" outlineLevel="0" collapsed="false">
      <c r="A120" s="50" t="s">
        <v>739</v>
      </c>
      <c r="B120" s="51" t="n">
        <v>31.33</v>
      </c>
      <c r="C120" s="51" t="n">
        <v>35.37</v>
      </c>
      <c r="D120" s="51" t="n">
        <v>-4.04</v>
      </c>
      <c r="E120" s="50" t="s">
        <v>538</v>
      </c>
      <c r="F120" s="50" t="s">
        <v>538</v>
      </c>
      <c r="G120" s="51" t="s">
        <v>538</v>
      </c>
    </row>
    <row r="121" customFormat="false" ht="12.8" hidden="false" customHeight="false" outlineLevel="0" collapsed="false">
      <c r="A121" s="50" t="s">
        <v>740</v>
      </c>
      <c r="B121" s="51" t="n">
        <v>38.11</v>
      </c>
      <c r="C121" s="51" t="n">
        <v>31.56</v>
      </c>
      <c r="D121" s="51" t="n">
        <v>6.55</v>
      </c>
      <c r="E121" s="50" t="s">
        <v>538</v>
      </c>
      <c r="F121" s="50" t="s">
        <v>538</v>
      </c>
      <c r="G121" s="51" t="s">
        <v>538</v>
      </c>
    </row>
    <row r="122" customFormat="false" ht="12.8" hidden="false" customHeight="false" outlineLevel="0" collapsed="false">
      <c r="A122" s="50" t="s">
        <v>741</v>
      </c>
      <c r="B122" s="51" t="n">
        <v>38.04</v>
      </c>
      <c r="C122" s="51" t="n">
        <v>30.18</v>
      </c>
      <c r="D122" s="51" t="n">
        <v>7.86</v>
      </c>
      <c r="E122" s="50" t="s">
        <v>538</v>
      </c>
      <c r="F122" s="50" t="s">
        <v>742</v>
      </c>
      <c r="G122" s="51" t="s">
        <v>538</v>
      </c>
    </row>
    <row r="123" customFormat="false" ht="12.8" hidden="false" customHeight="false" outlineLevel="0" collapsed="false">
      <c r="A123" s="50" t="s">
        <v>743</v>
      </c>
      <c r="B123" s="51" t="n">
        <v>59.51</v>
      </c>
      <c r="C123" s="51" t="n">
        <v>49.7</v>
      </c>
      <c r="D123" s="51" t="n">
        <v>9.81</v>
      </c>
      <c r="E123" s="50" t="s">
        <v>564</v>
      </c>
      <c r="F123" s="50" t="s">
        <v>644</v>
      </c>
      <c r="G123" s="51" t="s">
        <v>538</v>
      </c>
    </row>
    <row r="124" customFormat="false" ht="12.8" hidden="false" customHeight="false" outlineLevel="0" collapsed="false">
      <c r="A124" s="50" t="s">
        <v>744</v>
      </c>
      <c r="B124" s="51" t="n">
        <v>34.8</v>
      </c>
      <c r="C124" s="51" t="n">
        <v>29.81</v>
      </c>
      <c r="D124" s="51" t="n">
        <v>4.99</v>
      </c>
      <c r="E124" s="50" t="s">
        <v>558</v>
      </c>
      <c r="F124" s="50" t="s">
        <v>609</v>
      </c>
      <c r="G124" s="49" t="s">
        <v>636</v>
      </c>
    </row>
    <row r="125" customFormat="false" ht="12.8" hidden="false" customHeight="false" outlineLevel="0" collapsed="false">
      <c r="A125" s="50" t="s">
        <v>745</v>
      </c>
      <c r="B125" s="51" t="n">
        <v>41.08</v>
      </c>
      <c r="C125" s="51" t="n">
        <v>31.64</v>
      </c>
      <c r="D125" s="51" t="n">
        <v>9.44</v>
      </c>
      <c r="E125" s="50" t="s">
        <v>538</v>
      </c>
      <c r="F125" s="50" t="s">
        <v>746</v>
      </c>
      <c r="G125" s="51" t="s">
        <v>538</v>
      </c>
    </row>
    <row r="126" customFormat="false" ht="12.8" hidden="false" customHeight="false" outlineLevel="0" collapsed="false">
      <c r="A126" s="50" t="s">
        <v>747</v>
      </c>
      <c r="B126" s="51" t="n">
        <v>35.22</v>
      </c>
      <c r="C126" s="51" t="n">
        <v>29.5</v>
      </c>
      <c r="D126" s="51" t="n">
        <v>5.72</v>
      </c>
      <c r="E126" s="50" t="s">
        <v>548</v>
      </c>
      <c r="F126" s="50" t="s">
        <v>538</v>
      </c>
      <c r="G126" s="51" t="s">
        <v>538</v>
      </c>
    </row>
    <row r="127" customFormat="false" ht="12.8" hidden="false" customHeight="false" outlineLevel="0" collapsed="false">
      <c r="A127" s="50" t="s">
        <v>748</v>
      </c>
      <c r="B127" s="51" t="n">
        <v>33.1</v>
      </c>
      <c r="C127" s="51" t="n">
        <v>35.61</v>
      </c>
      <c r="D127" s="51" t="n">
        <v>-2.51</v>
      </c>
      <c r="E127" s="50" t="s">
        <v>538</v>
      </c>
      <c r="F127" s="50" t="s">
        <v>548</v>
      </c>
      <c r="G127" s="51" t="s">
        <v>538</v>
      </c>
    </row>
    <row r="128" customFormat="false" ht="12.8" hidden="false" customHeight="false" outlineLevel="0" collapsed="false">
      <c r="A128" s="50" t="s">
        <v>749</v>
      </c>
      <c r="B128" s="51" t="n">
        <v>65.32</v>
      </c>
      <c r="C128" s="51" t="n">
        <v>59.08</v>
      </c>
      <c r="D128" s="51" t="n">
        <v>6.23999999999999</v>
      </c>
      <c r="E128" s="50" t="s">
        <v>538</v>
      </c>
      <c r="F128" s="50" t="s">
        <v>548</v>
      </c>
      <c r="G128" s="51" t="s">
        <v>538</v>
      </c>
    </row>
    <row r="129" customFormat="false" ht="12.8" hidden="false" customHeight="false" outlineLevel="0" collapsed="false">
      <c r="A129" s="50" t="s">
        <v>750</v>
      </c>
      <c r="B129" s="51" t="n">
        <v>54.4</v>
      </c>
      <c r="C129" s="51" t="n">
        <v>49.7</v>
      </c>
      <c r="D129" s="51" t="n">
        <v>4.7</v>
      </c>
      <c r="E129" s="50" t="s">
        <v>538</v>
      </c>
      <c r="F129" s="50" t="s">
        <v>644</v>
      </c>
      <c r="G129" s="51" t="s">
        <v>538</v>
      </c>
    </row>
    <row r="130" customFormat="false" ht="12.8" hidden="false" customHeight="false" outlineLevel="0" collapsed="false">
      <c r="A130" s="50" t="s">
        <v>751</v>
      </c>
      <c r="B130" s="51" t="n">
        <v>39.99</v>
      </c>
      <c r="C130" s="51" t="n">
        <v>53.76</v>
      </c>
      <c r="D130" s="51" t="n">
        <v>-13.77</v>
      </c>
      <c r="E130" s="50" t="s">
        <v>538</v>
      </c>
      <c r="F130" s="50" t="s">
        <v>548</v>
      </c>
      <c r="G130" s="51" t="s">
        <v>538</v>
      </c>
    </row>
    <row r="131" customFormat="false" ht="12.8" hidden="false" customHeight="false" outlineLevel="0" collapsed="false">
      <c r="A131" s="50" t="s">
        <v>752</v>
      </c>
      <c r="B131" s="51" t="n">
        <v>54.91</v>
      </c>
      <c r="C131" s="51" t="n">
        <v>66.84</v>
      </c>
      <c r="D131" s="51" t="n">
        <v>-11.93</v>
      </c>
      <c r="E131" s="50" t="s">
        <v>538</v>
      </c>
      <c r="F131" s="50" t="s">
        <v>546</v>
      </c>
      <c r="G131" s="51" t="s">
        <v>538</v>
      </c>
    </row>
    <row r="132" customFormat="false" ht="12.8" hidden="false" customHeight="false" outlineLevel="0" collapsed="false">
      <c r="A132" s="50" t="s">
        <v>753</v>
      </c>
      <c r="B132" s="51" t="n">
        <v>54.22</v>
      </c>
      <c r="C132" s="51" t="n">
        <v>64.93</v>
      </c>
      <c r="D132" s="51" t="n">
        <v>-10.71</v>
      </c>
      <c r="E132" s="50" t="s">
        <v>546</v>
      </c>
      <c r="F132" s="50" t="s">
        <v>581</v>
      </c>
      <c r="G132" s="51" t="n">
        <v>0</v>
      </c>
    </row>
    <row r="133" customFormat="false" ht="12.8" hidden="false" customHeight="false" outlineLevel="0" collapsed="false">
      <c r="A133" s="50" t="s">
        <v>754</v>
      </c>
      <c r="B133" s="51" t="n">
        <v>56.69</v>
      </c>
      <c r="C133" s="51" t="n">
        <v>63.15</v>
      </c>
      <c r="D133" s="51" t="n">
        <v>-6.46</v>
      </c>
      <c r="E133" s="50" t="s">
        <v>538</v>
      </c>
      <c r="F133" s="50" t="s">
        <v>755</v>
      </c>
      <c r="G133" s="51" t="s">
        <v>538</v>
      </c>
    </row>
    <row r="134" customFormat="false" ht="12.8" hidden="false" customHeight="false" outlineLevel="0" collapsed="false">
      <c r="A134" s="50" t="s">
        <v>756</v>
      </c>
      <c r="B134" s="51" t="n">
        <v>58.99</v>
      </c>
      <c r="C134" s="51" t="n">
        <v>62.63</v>
      </c>
      <c r="D134" s="51" t="n">
        <v>-3.64</v>
      </c>
      <c r="E134" s="50" t="s">
        <v>546</v>
      </c>
      <c r="F134" s="50" t="s">
        <v>538</v>
      </c>
      <c r="G134" s="51" t="s">
        <v>538</v>
      </c>
    </row>
    <row r="135" customFormat="false" ht="12.8" hidden="false" customHeight="false" outlineLevel="0" collapsed="false">
      <c r="A135" s="50" t="s">
        <v>757</v>
      </c>
      <c r="B135" s="51" t="n">
        <v>64.91</v>
      </c>
      <c r="C135" s="51" t="n">
        <v>55.18</v>
      </c>
      <c r="D135" s="51" t="n">
        <v>9.73</v>
      </c>
      <c r="E135" s="50" t="s">
        <v>568</v>
      </c>
      <c r="F135" s="50" t="s">
        <v>538</v>
      </c>
      <c r="G135" s="51" t="s">
        <v>538</v>
      </c>
    </row>
    <row r="136" customFormat="false" ht="12.8" hidden="false" customHeight="false" outlineLevel="0" collapsed="false">
      <c r="A136" s="50" t="s">
        <v>758</v>
      </c>
      <c r="B136" s="51" t="n">
        <v>34.89</v>
      </c>
      <c r="C136" s="51" t="n">
        <v>40.52</v>
      </c>
      <c r="D136" s="51" t="n">
        <v>-5.63</v>
      </c>
      <c r="E136" s="50" t="s">
        <v>538</v>
      </c>
      <c r="F136" s="50" t="s">
        <v>759</v>
      </c>
      <c r="G136" s="51" t="s">
        <v>538</v>
      </c>
    </row>
    <row r="137" customFormat="false" ht="12.8" hidden="false" customHeight="false" outlineLevel="0" collapsed="false">
      <c r="A137" s="50" t="s">
        <v>760</v>
      </c>
      <c r="B137" s="51" t="n">
        <v>53.84</v>
      </c>
      <c r="C137" s="51" t="n">
        <v>63.61</v>
      </c>
      <c r="D137" s="51" t="n">
        <v>-9.77</v>
      </c>
      <c r="E137" s="50" t="s">
        <v>546</v>
      </c>
      <c r="F137" s="50" t="s">
        <v>761</v>
      </c>
      <c r="G137" s="49" t="s">
        <v>636</v>
      </c>
    </row>
    <row r="138" customFormat="false" ht="12.8" hidden="false" customHeight="false" outlineLevel="0" collapsed="false">
      <c r="A138" s="50" t="s">
        <v>762</v>
      </c>
      <c r="B138" s="51" t="n">
        <v>63.49</v>
      </c>
      <c r="C138" s="51" t="n">
        <v>51.82</v>
      </c>
      <c r="D138" s="51" t="n">
        <v>11.67</v>
      </c>
      <c r="E138" s="50" t="s">
        <v>538</v>
      </c>
      <c r="F138" s="50" t="s">
        <v>763</v>
      </c>
      <c r="G138" s="51" t="s">
        <v>538</v>
      </c>
    </row>
    <row r="139" customFormat="false" ht="12.8" hidden="false" customHeight="false" outlineLevel="0" collapsed="false">
      <c r="A139" s="50" t="s">
        <v>764</v>
      </c>
      <c r="B139" s="51" t="n">
        <v>38.37</v>
      </c>
      <c r="C139" s="51" t="n">
        <v>49.39</v>
      </c>
      <c r="D139" s="51" t="n">
        <v>-11.02</v>
      </c>
      <c r="E139" s="50" t="s">
        <v>538</v>
      </c>
      <c r="F139" s="50" t="s">
        <v>765</v>
      </c>
      <c r="G139" s="51" t="s">
        <v>538</v>
      </c>
    </row>
    <row r="140" customFormat="false" ht="12.8" hidden="false" customHeight="false" outlineLevel="0" collapsed="false">
      <c r="A140" s="50" t="s">
        <v>766</v>
      </c>
      <c r="B140" s="51" t="n">
        <v>36.59</v>
      </c>
      <c r="C140" s="51" t="n">
        <v>47.98</v>
      </c>
      <c r="D140" s="51" t="n">
        <v>-11.39</v>
      </c>
      <c r="E140" s="50" t="s">
        <v>538</v>
      </c>
      <c r="F140" s="50" t="s">
        <v>548</v>
      </c>
      <c r="G140" s="51" t="s">
        <v>538</v>
      </c>
    </row>
    <row r="141" customFormat="false" ht="12.8" hidden="false" customHeight="false" outlineLevel="0" collapsed="false">
      <c r="A141" s="50" t="s">
        <v>767</v>
      </c>
      <c r="B141" s="51" t="n">
        <v>48.84</v>
      </c>
      <c r="C141" s="51" t="n">
        <v>59.72</v>
      </c>
      <c r="D141" s="51" t="n">
        <v>-10.88</v>
      </c>
      <c r="E141" s="50" t="s">
        <v>604</v>
      </c>
      <c r="F141" s="50" t="s">
        <v>768</v>
      </c>
      <c r="G141" s="51" t="n">
        <v>0</v>
      </c>
    </row>
    <row r="142" customFormat="false" ht="12.8" hidden="false" customHeight="false" outlineLevel="0" collapsed="false">
      <c r="A142" s="50" t="s">
        <v>769</v>
      </c>
      <c r="B142" s="51" t="n">
        <v>48.7</v>
      </c>
      <c r="C142" s="51" t="n">
        <v>62.15</v>
      </c>
      <c r="D142" s="51" t="n">
        <v>-13.45</v>
      </c>
      <c r="E142" s="50" t="s">
        <v>770</v>
      </c>
      <c r="F142" s="50" t="s">
        <v>771</v>
      </c>
      <c r="G142" s="49" t="s">
        <v>772</v>
      </c>
    </row>
    <row r="143" customFormat="false" ht="12.8" hidden="false" customHeight="false" outlineLevel="0" collapsed="false">
      <c r="A143" s="50" t="s">
        <v>773</v>
      </c>
      <c r="B143" s="51" t="n">
        <v>56.7</v>
      </c>
      <c r="C143" s="51" t="n">
        <v>63.61</v>
      </c>
      <c r="D143" s="51" t="n">
        <v>-6.91</v>
      </c>
      <c r="E143" s="50" t="s">
        <v>538</v>
      </c>
      <c r="F143" s="50" t="s">
        <v>774</v>
      </c>
      <c r="G143" s="51" t="s">
        <v>538</v>
      </c>
    </row>
    <row r="144" customFormat="false" ht="12.8" hidden="false" customHeight="false" outlineLevel="0" collapsed="false">
      <c r="A144" s="50" t="s">
        <v>775</v>
      </c>
      <c r="B144" s="51" t="n">
        <v>52.62</v>
      </c>
      <c r="C144" s="51" t="n">
        <v>62.24</v>
      </c>
      <c r="D144" s="51" t="n">
        <v>-9.62</v>
      </c>
      <c r="E144" s="50" t="s">
        <v>604</v>
      </c>
      <c r="F144" s="50" t="s">
        <v>604</v>
      </c>
      <c r="G144" s="51" t="n">
        <v>0</v>
      </c>
    </row>
    <row r="145" customFormat="false" ht="12.8" hidden="false" customHeight="false" outlineLevel="0" collapsed="false">
      <c r="A145" s="50" t="s">
        <v>776</v>
      </c>
      <c r="B145" s="51" t="n">
        <v>56.93</v>
      </c>
      <c r="C145" s="51" t="n">
        <v>61.48</v>
      </c>
      <c r="D145" s="51" t="n">
        <v>-4.55</v>
      </c>
      <c r="E145" s="50" t="s">
        <v>546</v>
      </c>
      <c r="F145" s="50" t="s">
        <v>777</v>
      </c>
      <c r="G145" s="51" t="n">
        <v>0</v>
      </c>
    </row>
    <row r="146" customFormat="false" ht="12.8" hidden="false" customHeight="false" outlineLevel="0" collapsed="false">
      <c r="A146" s="50" t="s">
        <v>778</v>
      </c>
      <c r="B146" s="51" t="n">
        <v>61.25</v>
      </c>
      <c r="C146" s="51" t="n">
        <v>66.74</v>
      </c>
      <c r="D146" s="51" t="n">
        <v>-5.48999999999999</v>
      </c>
      <c r="E146" s="50" t="s">
        <v>546</v>
      </c>
      <c r="F146" s="50" t="s">
        <v>546</v>
      </c>
      <c r="G146" s="51" t="n">
        <v>0</v>
      </c>
    </row>
    <row r="147" customFormat="false" ht="12.8" hidden="false" customHeight="false" outlineLevel="0" collapsed="false">
      <c r="A147" s="50" t="s">
        <v>779</v>
      </c>
      <c r="B147" s="51" t="n">
        <v>65.46</v>
      </c>
      <c r="C147" s="51" t="n">
        <v>60</v>
      </c>
      <c r="D147" s="51" t="n">
        <v>5.45999999999999</v>
      </c>
      <c r="E147" s="50" t="s">
        <v>780</v>
      </c>
      <c r="F147" s="50" t="s">
        <v>781</v>
      </c>
      <c r="G147" s="49" t="s">
        <v>782</v>
      </c>
    </row>
    <row r="148" customFormat="false" ht="12.8" hidden="false" customHeight="false" outlineLevel="0" collapsed="false">
      <c r="A148" s="50" t="s">
        <v>783</v>
      </c>
      <c r="B148" s="51" t="n">
        <v>35.32</v>
      </c>
      <c r="C148" s="51" t="n">
        <v>60.71</v>
      </c>
      <c r="D148" s="51" t="n">
        <v>-25.39</v>
      </c>
      <c r="E148" s="50" t="s">
        <v>784</v>
      </c>
      <c r="F148" s="50" t="s">
        <v>785</v>
      </c>
      <c r="G148" s="51" t="n">
        <v>0</v>
      </c>
    </row>
    <row r="149" customFormat="false" ht="12.8" hidden="false" customHeight="false" outlineLevel="0" collapsed="false">
      <c r="A149" s="50" t="s">
        <v>786</v>
      </c>
      <c r="B149" s="51" t="n">
        <v>55.03</v>
      </c>
      <c r="C149" s="51" t="n">
        <v>58.42</v>
      </c>
      <c r="D149" s="51" t="n">
        <v>-3.39</v>
      </c>
      <c r="E149" s="50" t="s">
        <v>548</v>
      </c>
      <c r="F149" s="50" t="s">
        <v>558</v>
      </c>
      <c r="G149" s="51" t="s">
        <v>538</v>
      </c>
    </row>
    <row r="150" customFormat="false" ht="12.8" hidden="false" customHeight="false" outlineLevel="0" collapsed="false">
      <c r="A150" s="50" t="s">
        <v>787</v>
      </c>
      <c r="B150" s="51" t="n">
        <v>49.11</v>
      </c>
      <c r="C150" s="51" t="n">
        <v>60.75</v>
      </c>
      <c r="D150" s="51" t="n">
        <v>-11.64</v>
      </c>
      <c r="E150" s="50" t="s">
        <v>558</v>
      </c>
      <c r="F150" s="50" t="s">
        <v>788</v>
      </c>
      <c r="G150" s="51" t="n">
        <v>0</v>
      </c>
    </row>
    <row r="151" customFormat="false" ht="12.8" hidden="false" customHeight="false" outlineLevel="0" collapsed="false">
      <c r="A151" s="50" t="s">
        <v>789</v>
      </c>
      <c r="B151" s="51" t="n">
        <v>52.08</v>
      </c>
      <c r="C151" s="51" t="n">
        <v>57.47</v>
      </c>
      <c r="D151" s="51" t="n">
        <v>-5.39</v>
      </c>
      <c r="E151" s="50" t="s">
        <v>538</v>
      </c>
      <c r="F151" s="50" t="s">
        <v>790</v>
      </c>
      <c r="G151" s="51" t="s">
        <v>538</v>
      </c>
    </row>
    <row r="152" customFormat="false" ht="12.8" hidden="false" customHeight="false" outlineLevel="0" collapsed="false">
      <c r="A152" s="50" t="s">
        <v>791</v>
      </c>
      <c r="B152" s="51" t="n">
        <v>53.72</v>
      </c>
      <c r="C152" s="51" t="n">
        <v>56.91</v>
      </c>
      <c r="D152" s="51" t="n">
        <v>-3.19</v>
      </c>
      <c r="E152" s="50" t="s">
        <v>792</v>
      </c>
      <c r="F152" s="50" t="s">
        <v>581</v>
      </c>
      <c r="G152" s="51" t="n">
        <v>0</v>
      </c>
    </row>
    <row r="153" customFormat="false" ht="12.8" hidden="false" customHeight="false" outlineLevel="0" collapsed="false">
      <c r="A153" s="50" t="s">
        <v>793</v>
      </c>
      <c r="B153" s="51" t="n">
        <v>38.21</v>
      </c>
      <c r="C153" s="51" t="n">
        <v>57.47</v>
      </c>
      <c r="D153" s="51" t="n">
        <v>-19.26</v>
      </c>
      <c r="E153" s="50" t="s">
        <v>794</v>
      </c>
      <c r="F153" s="50" t="s">
        <v>795</v>
      </c>
      <c r="G153" s="51" t="n">
        <v>0</v>
      </c>
    </row>
    <row r="154" customFormat="false" ht="12.8" hidden="false" customHeight="false" outlineLevel="0" collapsed="false">
      <c r="A154" s="50" t="s">
        <v>796</v>
      </c>
      <c r="B154" s="51" t="n">
        <v>49.61</v>
      </c>
      <c r="C154" s="51" t="n">
        <v>63.09</v>
      </c>
      <c r="D154" s="51" t="n">
        <v>-13.48</v>
      </c>
      <c r="E154" s="50" t="s">
        <v>538</v>
      </c>
      <c r="F154" s="50" t="s">
        <v>797</v>
      </c>
      <c r="G154" s="51" t="s">
        <v>538</v>
      </c>
    </row>
    <row r="155" customFormat="false" ht="12.8" hidden="false" customHeight="false" outlineLevel="0" collapsed="false">
      <c r="A155" s="50" t="s">
        <v>798</v>
      </c>
      <c r="B155" s="51" t="n">
        <v>41.84</v>
      </c>
      <c r="C155" s="51" t="n">
        <v>35.67</v>
      </c>
      <c r="D155" s="51" t="n">
        <v>6.17</v>
      </c>
      <c r="E155" s="50" t="s">
        <v>538</v>
      </c>
      <c r="F155" s="50" t="s">
        <v>799</v>
      </c>
      <c r="G155" s="51" t="s">
        <v>538</v>
      </c>
    </row>
    <row r="156" customFormat="false" ht="12.8" hidden="false" customHeight="false" outlineLevel="0" collapsed="false">
      <c r="A156" s="50" t="s">
        <v>800</v>
      </c>
      <c r="B156" s="51" t="n">
        <v>64.81</v>
      </c>
      <c r="C156" s="51" t="n">
        <v>61.35</v>
      </c>
      <c r="D156" s="51" t="n">
        <v>3.46</v>
      </c>
      <c r="E156" s="50" t="s">
        <v>548</v>
      </c>
      <c r="F156" s="50" t="s">
        <v>568</v>
      </c>
      <c r="G156" s="51" t="s">
        <v>538</v>
      </c>
    </row>
    <row r="157" customFormat="false" ht="12.8" hidden="false" customHeight="false" outlineLevel="0" collapsed="false">
      <c r="A157" s="50" t="s">
        <v>801</v>
      </c>
      <c r="B157" s="51" t="n">
        <v>68.8</v>
      </c>
      <c r="C157" s="51" t="n">
        <v>64.61</v>
      </c>
      <c r="D157" s="51" t="n">
        <v>4.19</v>
      </c>
      <c r="E157" s="50" t="s">
        <v>538</v>
      </c>
      <c r="F157" s="50" t="s">
        <v>538</v>
      </c>
      <c r="G157" s="51" t="s">
        <v>538</v>
      </c>
    </row>
    <row r="158" customFormat="false" ht="12.8" hidden="false" customHeight="false" outlineLevel="0" collapsed="false">
      <c r="A158" s="50" t="s">
        <v>802</v>
      </c>
      <c r="B158" s="51" t="n">
        <v>63</v>
      </c>
      <c r="C158" s="51" t="n">
        <v>67.47</v>
      </c>
      <c r="D158" s="51" t="n">
        <v>-4.47</v>
      </c>
      <c r="E158" s="50" t="s">
        <v>546</v>
      </c>
      <c r="F158" s="50" t="s">
        <v>803</v>
      </c>
      <c r="G158" s="51" t="n">
        <v>0</v>
      </c>
    </row>
    <row r="159" customFormat="false" ht="12.8" hidden="false" customHeight="false" outlineLevel="0" collapsed="false">
      <c r="A159" s="50" t="s">
        <v>804</v>
      </c>
      <c r="B159" s="51" t="n">
        <v>57.11</v>
      </c>
      <c r="C159" s="51" t="n">
        <v>61.8</v>
      </c>
      <c r="D159" s="51" t="n">
        <v>-4.69</v>
      </c>
      <c r="E159" s="50" t="s">
        <v>558</v>
      </c>
      <c r="F159" s="50" t="s">
        <v>805</v>
      </c>
      <c r="G159" s="51" t="n">
        <v>0</v>
      </c>
    </row>
    <row r="160" customFormat="false" ht="12.8" hidden="false" customHeight="false" outlineLevel="0" collapsed="false">
      <c r="A160" s="50" t="s">
        <v>806</v>
      </c>
      <c r="B160" s="51" t="n">
        <v>71.78</v>
      </c>
      <c r="C160" s="51" t="n">
        <v>64.19</v>
      </c>
      <c r="D160" s="51" t="n">
        <v>7.59</v>
      </c>
      <c r="E160" s="50" t="s">
        <v>568</v>
      </c>
      <c r="F160" s="50" t="s">
        <v>538</v>
      </c>
      <c r="G160" s="51" t="s">
        <v>538</v>
      </c>
    </row>
    <row r="161" customFormat="false" ht="12.8" hidden="false" customHeight="false" outlineLevel="0" collapsed="false">
      <c r="A161" s="50" t="s">
        <v>807</v>
      </c>
      <c r="B161" s="51" t="n">
        <v>60.09</v>
      </c>
      <c r="C161" s="51" t="n">
        <v>63.34</v>
      </c>
      <c r="D161" s="51" t="n">
        <v>-3.25</v>
      </c>
      <c r="E161" s="50" t="s">
        <v>538</v>
      </c>
      <c r="F161" s="50" t="s">
        <v>808</v>
      </c>
      <c r="G161" s="51" t="s">
        <v>538</v>
      </c>
    </row>
    <row r="162" customFormat="false" ht="12.8" hidden="false" customHeight="false" outlineLevel="0" collapsed="false">
      <c r="A162" s="50" t="s">
        <v>809</v>
      </c>
      <c r="B162" s="51" t="n">
        <v>69.28</v>
      </c>
      <c r="C162" s="51" t="n">
        <v>63.34</v>
      </c>
      <c r="D162" s="51" t="n">
        <v>5.94</v>
      </c>
      <c r="E162" s="50" t="s">
        <v>568</v>
      </c>
      <c r="F162" s="50" t="s">
        <v>808</v>
      </c>
      <c r="G162" s="51" t="n">
        <v>0</v>
      </c>
    </row>
    <row r="163" customFormat="false" ht="12.8" hidden="false" customHeight="false" outlineLevel="0" collapsed="false">
      <c r="A163" s="50" t="s">
        <v>810</v>
      </c>
      <c r="B163" s="51" t="n">
        <v>52.29</v>
      </c>
      <c r="C163" s="51" t="n">
        <v>59.8</v>
      </c>
      <c r="D163" s="51" t="n">
        <v>-7.51</v>
      </c>
      <c r="E163" s="50" t="s">
        <v>811</v>
      </c>
      <c r="F163" s="50" t="s">
        <v>812</v>
      </c>
      <c r="G163" s="51" t="n">
        <v>0</v>
      </c>
    </row>
    <row r="164" customFormat="false" ht="12.8" hidden="false" customHeight="false" outlineLevel="0" collapsed="false">
      <c r="A164" s="50" t="s">
        <v>813</v>
      </c>
      <c r="B164" s="51" t="n">
        <v>47.02</v>
      </c>
      <c r="C164" s="51" t="n">
        <v>53.29</v>
      </c>
      <c r="D164" s="51" t="n">
        <v>-6.27</v>
      </c>
      <c r="E164" s="50" t="s">
        <v>538</v>
      </c>
      <c r="F164" s="50" t="s">
        <v>538</v>
      </c>
      <c r="G164" s="51" t="s">
        <v>538</v>
      </c>
    </row>
    <row r="165" customFormat="false" ht="12.8" hidden="false" customHeight="false" outlineLevel="0" collapsed="false">
      <c r="A165" s="50" t="s">
        <v>814</v>
      </c>
      <c r="B165" s="51" t="n">
        <v>52.09</v>
      </c>
      <c r="C165" s="51" t="n">
        <v>59.8</v>
      </c>
      <c r="D165" s="51" t="n">
        <v>-7.70999999999999</v>
      </c>
      <c r="E165" s="50" t="s">
        <v>548</v>
      </c>
      <c r="F165" s="50" t="s">
        <v>812</v>
      </c>
      <c r="G165" s="51" t="s">
        <v>538</v>
      </c>
    </row>
    <row r="166" customFormat="false" ht="12.8" hidden="false" customHeight="false" outlineLevel="0" collapsed="false">
      <c r="A166" s="50" t="s">
        <v>815</v>
      </c>
      <c r="B166" s="51" t="n">
        <v>57.19</v>
      </c>
      <c r="C166" s="51" t="n">
        <v>64.51</v>
      </c>
      <c r="D166" s="51" t="n">
        <v>-7.32000000000001</v>
      </c>
      <c r="E166" s="50" t="s">
        <v>538</v>
      </c>
      <c r="F166" s="50" t="s">
        <v>538</v>
      </c>
      <c r="G166" s="51" t="s">
        <v>538</v>
      </c>
    </row>
    <row r="167" customFormat="false" ht="12.8" hidden="false" customHeight="false" outlineLevel="0" collapsed="false">
      <c r="A167" s="50" t="s">
        <v>816</v>
      </c>
      <c r="B167" s="51" t="n">
        <v>57.23</v>
      </c>
      <c r="C167" s="51" t="n">
        <v>63.84</v>
      </c>
      <c r="D167" s="51" t="n">
        <v>-6.61000000000001</v>
      </c>
      <c r="E167" s="50" t="s">
        <v>538</v>
      </c>
      <c r="F167" s="50" t="s">
        <v>817</v>
      </c>
      <c r="G167" s="51" t="s">
        <v>538</v>
      </c>
    </row>
    <row r="168" customFormat="false" ht="12.8" hidden="false" customHeight="false" outlineLevel="0" collapsed="false">
      <c r="A168" s="50" t="s">
        <v>818</v>
      </c>
      <c r="B168" s="51" t="n">
        <v>62.89</v>
      </c>
      <c r="C168" s="51" t="n">
        <v>67.08</v>
      </c>
      <c r="D168" s="51" t="n">
        <v>-4.19</v>
      </c>
      <c r="E168" s="50" t="s">
        <v>538</v>
      </c>
      <c r="F168" s="50" t="s">
        <v>819</v>
      </c>
      <c r="G168" s="51" t="s">
        <v>538</v>
      </c>
    </row>
    <row r="169" customFormat="false" ht="12.8" hidden="false" customHeight="false" outlineLevel="0" collapsed="false">
      <c r="A169" s="50" t="s">
        <v>820</v>
      </c>
      <c r="B169" s="51" t="n">
        <v>50.47</v>
      </c>
      <c r="C169" s="51" t="n">
        <v>58.61</v>
      </c>
      <c r="D169" s="51" t="n">
        <v>-8.14</v>
      </c>
      <c r="E169" s="50" t="s">
        <v>538</v>
      </c>
      <c r="F169" s="50" t="s">
        <v>821</v>
      </c>
      <c r="G169" s="51" t="s">
        <v>538</v>
      </c>
    </row>
    <row r="170" customFormat="false" ht="12.8" hidden="false" customHeight="false" outlineLevel="0" collapsed="false">
      <c r="A170" s="50" t="s">
        <v>822</v>
      </c>
      <c r="B170" s="51" t="n">
        <v>58.64</v>
      </c>
      <c r="C170" s="51" t="n">
        <v>65.29</v>
      </c>
      <c r="D170" s="51" t="n">
        <v>-6.65000000000001</v>
      </c>
      <c r="E170" s="50" t="s">
        <v>546</v>
      </c>
      <c r="F170" s="50" t="s">
        <v>823</v>
      </c>
      <c r="G170" s="51" t="n">
        <v>0</v>
      </c>
    </row>
    <row r="171" customFormat="false" ht="12.8" hidden="false" customHeight="false" outlineLevel="0" collapsed="false">
      <c r="A171" s="50" t="s">
        <v>824</v>
      </c>
      <c r="B171" s="51" t="n">
        <v>58.37</v>
      </c>
      <c r="C171" s="51" t="n">
        <v>63.51</v>
      </c>
      <c r="D171" s="51" t="n">
        <v>-5.14</v>
      </c>
      <c r="E171" s="50" t="s">
        <v>825</v>
      </c>
      <c r="F171" s="50" t="s">
        <v>826</v>
      </c>
      <c r="G171" s="51" t="n">
        <v>0</v>
      </c>
    </row>
    <row r="172" customFormat="false" ht="12.8" hidden="false" customHeight="false" outlineLevel="0" collapsed="false">
      <c r="A172" s="50" t="s">
        <v>827</v>
      </c>
      <c r="B172" s="51" t="n">
        <v>65.74</v>
      </c>
      <c r="C172" s="51" t="n">
        <v>61.32</v>
      </c>
      <c r="D172" s="51" t="n">
        <v>4.41999999999999</v>
      </c>
      <c r="E172" s="50" t="s">
        <v>538</v>
      </c>
      <c r="F172" s="50" t="s">
        <v>828</v>
      </c>
      <c r="G172" s="51" t="s">
        <v>538</v>
      </c>
    </row>
    <row r="173" customFormat="false" ht="12.8" hidden="false" customHeight="false" outlineLevel="0" collapsed="false">
      <c r="A173" s="50" t="s">
        <v>829</v>
      </c>
      <c r="B173" s="51" t="n">
        <v>44.27</v>
      </c>
      <c r="C173" s="51" t="n">
        <v>53.64</v>
      </c>
      <c r="D173" s="51" t="n">
        <v>-9.37</v>
      </c>
      <c r="E173" s="50" t="s">
        <v>538</v>
      </c>
      <c r="F173" s="50" t="s">
        <v>604</v>
      </c>
      <c r="G173" s="51" t="s">
        <v>538</v>
      </c>
    </row>
    <row r="174" customFormat="false" ht="12.8" hidden="false" customHeight="false" outlineLevel="0" collapsed="false">
      <c r="A174" s="50" t="s">
        <v>830</v>
      </c>
      <c r="B174" s="51" t="n">
        <v>48.15</v>
      </c>
      <c r="C174" s="51" t="n">
        <v>53.64</v>
      </c>
      <c r="D174" s="51" t="n">
        <v>-5.49</v>
      </c>
      <c r="E174" s="50" t="s">
        <v>538</v>
      </c>
      <c r="F174" s="50" t="s">
        <v>604</v>
      </c>
      <c r="G174" s="51" t="s">
        <v>538</v>
      </c>
    </row>
    <row r="175" customFormat="false" ht="12.8" hidden="false" customHeight="false" outlineLevel="0" collapsed="false">
      <c r="A175" s="50" t="s">
        <v>831</v>
      </c>
      <c r="B175" s="51" t="n">
        <v>67.62</v>
      </c>
      <c r="C175" s="51" t="n">
        <v>54.92</v>
      </c>
      <c r="D175" s="51" t="n">
        <v>12.7</v>
      </c>
      <c r="E175" s="50" t="s">
        <v>538</v>
      </c>
      <c r="F175" s="50" t="s">
        <v>832</v>
      </c>
      <c r="G175" s="51" t="s">
        <v>538</v>
      </c>
    </row>
    <row r="176" customFormat="false" ht="12.8" hidden="false" customHeight="false" outlineLevel="0" collapsed="false">
      <c r="A176" s="50" t="s">
        <v>833</v>
      </c>
      <c r="B176" s="51" t="n">
        <v>70.34</v>
      </c>
      <c r="C176" s="51" t="n">
        <v>57.04</v>
      </c>
      <c r="D176" s="51" t="n">
        <v>13.3</v>
      </c>
      <c r="E176" s="50" t="s">
        <v>834</v>
      </c>
      <c r="F176" s="50" t="s">
        <v>835</v>
      </c>
      <c r="G176" s="51" t="n">
        <v>0</v>
      </c>
    </row>
    <row r="177" customFormat="false" ht="12.8" hidden="false" customHeight="false" outlineLevel="0" collapsed="false">
      <c r="A177" s="50" t="s">
        <v>836</v>
      </c>
      <c r="B177" s="51" t="n">
        <v>50.43</v>
      </c>
      <c r="C177" s="51" t="n">
        <v>63.24</v>
      </c>
      <c r="D177" s="51" t="n">
        <v>-12.81</v>
      </c>
      <c r="E177" s="50" t="s">
        <v>799</v>
      </c>
      <c r="F177" s="50" t="s">
        <v>837</v>
      </c>
      <c r="G177" s="51" t="n">
        <v>0</v>
      </c>
    </row>
    <row r="178" customFormat="false" ht="12.8" hidden="false" customHeight="false" outlineLevel="0" collapsed="false">
      <c r="A178" s="50" t="s">
        <v>838</v>
      </c>
      <c r="B178" s="51" t="n">
        <v>40.32</v>
      </c>
      <c r="C178" s="51" t="n">
        <v>50.12</v>
      </c>
      <c r="D178" s="51" t="n">
        <v>-9.8</v>
      </c>
      <c r="E178" s="50" t="s">
        <v>564</v>
      </c>
      <c r="F178" s="50" t="s">
        <v>558</v>
      </c>
      <c r="G178" s="51" t="s">
        <v>538</v>
      </c>
    </row>
    <row r="179" customFormat="false" ht="12.8" hidden="false" customHeight="false" outlineLevel="0" collapsed="false">
      <c r="A179" s="50" t="s">
        <v>839</v>
      </c>
      <c r="B179" s="51" t="n">
        <v>51.56</v>
      </c>
      <c r="C179" s="51" t="n">
        <v>61.72</v>
      </c>
      <c r="D179" s="51" t="n">
        <v>-10.16</v>
      </c>
      <c r="E179" s="50" t="s">
        <v>538</v>
      </c>
      <c r="F179" s="50" t="s">
        <v>538</v>
      </c>
      <c r="G179" s="51" t="s">
        <v>538</v>
      </c>
    </row>
    <row r="180" customFormat="false" ht="12.8" hidden="false" customHeight="false" outlineLevel="0" collapsed="false">
      <c r="A180" s="50" t="s">
        <v>840</v>
      </c>
      <c r="B180" s="51" t="n">
        <v>52.8</v>
      </c>
      <c r="C180" s="51" t="n">
        <v>60.06</v>
      </c>
      <c r="D180" s="51" t="n">
        <v>-7.26000000000001</v>
      </c>
      <c r="E180" s="50" t="s">
        <v>538</v>
      </c>
      <c r="F180" s="50" t="s">
        <v>841</v>
      </c>
      <c r="G180" s="51" t="s">
        <v>538</v>
      </c>
    </row>
    <row r="181" customFormat="false" ht="12.8" hidden="false" customHeight="false" outlineLevel="0" collapsed="false">
      <c r="A181" s="50" t="s">
        <v>842</v>
      </c>
      <c r="B181" s="51" t="n">
        <v>56.76</v>
      </c>
      <c r="C181" s="51" t="n">
        <v>62.97</v>
      </c>
      <c r="D181" s="51" t="n">
        <v>-6.21</v>
      </c>
      <c r="E181" s="50" t="s">
        <v>843</v>
      </c>
      <c r="F181" s="50" t="s">
        <v>546</v>
      </c>
      <c r="G181" s="51" t="n">
        <v>0</v>
      </c>
    </row>
    <row r="182" customFormat="false" ht="12.8" hidden="false" customHeight="false" outlineLevel="0" collapsed="false">
      <c r="A182" s="50" t="s">
        <v>844</v>
      </c>
      <c r="B182" s="51" t="n">
        <v>67.6</v>
      </c>
      <c r="C182" s="51" t="n">
        <v>61.13</v>
      </c>
      <c r="D182" s="51" t="n">
        <v>6.46999999999999</v>
      </c>
      <c r="E182" s="50" t="s">
        <v>538</v>
      </c>
      <c r="F182" s="50" t="s">
        <v>538</v>
      </c>
      <c r="G182" s="51" t="s">
        <v>538</v>
      </c>
    </row>
    <row r="183" customFormat="false" ht="12.8" hidden="false" customHeight="false" outlineLevel="0" collapsed="false">
      <c r="A183" s="50" t="s">
        <v>845</v>
      </c>
      <c r="B183" s="51" t="n">
        <v>64.06</v>
      </c>
      <c r="C183" s="51" t="n">
        <v>60.03</v>
      </c>
      <c r="D183" s="51" t="n">
        <v>4.03</v>
      </c>
      <c r="E183" s="50" t="s">
        <v>846</v>
      </c>
      <c r="F183" s="50" t="s">
        <v>847</v>
      </c>
      <c r="G183" s="51" t="n">
        <v>0</v>
      </c>
    </row>
    <row r="184" customFormat="false" ht="12.8" hidden="false" customHeight="false" outlineLevel="0" collapsed="false">
      <c r="A184" s="50" t="s">
        <v>848</v>
      </c>
      <c r="B184" s="51" t="n">
        <v>57</v>
      </c>
      <c r="C184" s="51" t="n">
        <v>62.53</v>
      </c>
      <c r="D184" s="51" t="n">
        <v>-5.53</v>
      </c>
      <c r="E184" s="50" t="s">
        <v>538</v>
      </c>
      <c r="F184" s="50" t="s">
        <v>849</v>
      </c>
      <c r="G184" s="51" t="s">
        <v>538</v>
      </c>
    </row>
    <row r="185" customFormat="false" ht="12.8" hidden="false" customHeight="false" outlineLevel="0" collapsed="false">
      <c r="A185" s="50" t="s">
        <v>850</v>
      </c>
      <c r="B185" s="51" t="n">
        <v>71.12</v>
      </c>
      <c r="C185" s="51" t="n">
        <v>62.71</v>
      </c>
      <c r="D185" s="51" t="n">
        <v>8.41</v>
      </c>
      <c r="E185" s="50" t="s">
        <v>538</v>
      </c>
      <c r="F185" s="50" t="s">
        <v>606</v>
      </c>
      <c r="G185" s="51" t="s">
        <v>538</v>
      </c>
    </row>
    <row r="186" customFormat="false" ht="12.8" hidden="false" customHeight="false" outlineLevel="0" collapsed="false">
      <c r="A186" s="50" t="s">
        <v>851</v>
      </c>
      <c r="B186" s="51" t="n">
        <v>55.68</v>
      </c>
      <c r="C186" s="51" t="n">
        <v>63.39</v>
      </c>
      <c r="D186" s="51" t="n">
        <v>-7.71</v>
      </c>
      <c r="E186" s="50" t="s">
        <v>604</v>
      </c>
      <c r="F186" s="50" t="s">
        <v>852</v>
      </c>
      <c r="G186" s="51" t="n">
        <v>0</v>
      </c>
    </row>
    <row r="187" customFormat="false" ht="12.8" hidden="false" customHeight="false" outlineLevel="0" collapsed="false">
      <c r="A187" s="50" t="s">
        <v>853</v>
      </c>
      <c r="B187" s="51" t="n">
        <v>59.79</v>
      </c>
      <c r="C187" s="51" t="n">
        <v>67.41</v>
      </c>
      <c r="D187" s="51" t="n">
        <v>-7.62</v>
      </c>
      <c r="E187" s="50" t="s">
        <v>854</v>
      </c>
      <c r="F187" s="50" t="s">
        <v>855</v>
      </c>
      <c r="G187" s="51" t="n">
        <v>0</v>
      </c>
    </row>
    <row r="188" customFormat="false" ht="12.8" hidden="false" customHeight="false" outlineLevel="0" collapsed="false">
      <c r="A188" s="50" t="s">
        <v>856</v>
      </c>
      <c r="B188" s="51" t="n">
        <v>44.91</v>
      </c>
      <c r="C188" s="51" t="n">
        <v>55.86</v>
      </c>
      <c r="D188" s="51" t="n">
        <v>-10.95</v>
      </c>
      <c r="E188" s="50" t="s">
        <v>799</v>
      </c>
      <c r="F188" s="50" t="s">
        <v>538</v>
      </c>
      <c r="G188" s="51" t="s">
        <v>538</v>
      </c>
    </row>
    <row r="189" customFormat="false" ht="12.8" hidden="false" customHeight="false" outlineLevel="0" collapsed="false">
      <c r="A189" s="50" t="s">
        <v>857</v>
      </c>
      <c r="B189" s="51" t="n">
        <v>41.44</v>
      </c>
      <c r="C189" s="51" t="n">
        <v>56.12</v>
      </c>
      <c r="D189" s="51" t="n">
        <v>-14.68</v>
      </c>
      <c r="E189" s="50" t="s">
        <v>548</v>
      </c>
      <c r="F189" s="50" t="s">
        <v>538</v>
      </c>
      <c r="G189" s="51" t="s">
        <v>538</v>
      </c>
    </row>
    <row r="190" customFormat="false" ht="12.8" hidden="false" customHeight="false" outlineLevel="0" collapsed="false">
      <c r="A190" s="50" t="s">
        <v>858</v>
      </c>
      <c r="B190" s="51" t="s">
        <v>538</v>
      </c>
      <c r="C190" s="51" t="s">
        <v>538</v>
      </c>
      <c r="D190" s="51" t="s">
        <v>538</v>
      </c>
      <c r="E190" s="50" t="s">
        <v>538</v>
      </c>
      <c r="F190" s="50" t="s">
        <v>859</v>
      </c>
      <c r="G190" s="51" t="s">
        <v>538</v>
      </c>
    </row>
    <row r="191" customFormat="false" ht="12.8" hidden="false" customHeight="false" outlineLevel="0" collapsed="false">
      <c r="A191" s="50" t="s">
        <v>860</v>
      </c>
      <c r="B191" s="51" t="n">
        <v>53.82</v>
      </c>
      <c r="C191" s="51" t="n">
        <v>65.15</v>
      </c>
      <c r="D191" s="51" t="n">
        <v>-11.33</v>
      </c>
      <c r="E191" s="50" t="s">
        <v>861</v>
      </c>
      <c r="F191" s="50" t="s">
        <v>862</v>
      </c>
      <c r="G191" s="51" t="s">
        <v>538</v>
      </c>
    </row>
    <row r="192" customFormat="false" ht="12.8" hidden="false" customHeight="false" outlineLevel="0" collapsed="false">
      <c r="A192" s="50" t="s">
        <v>863</v>
      </c>
      <c r="B192" s="51" t="n">
        <v>36.89</v>
      </c>
      <c r="C192" s="51" t="n">
        <v>48.2</v>
      </c>
      <c r="D192" s="51" t="n">
        <v>-11.31</v>
      </c>
      <c r="E192" s="50" t="s">
        <v>538</v>
      </c>
      <c r="F192" s="50" t="s">
        <v>538</v>
      </c>
      <c r="G192" s="51" t="s">
        <v>538</v>
      </c>
    </row>
    <row r="193" customFormat="false" ht="12.8" hidden="false" customHeight="false" outlineLevel="0" collapsed="false">
      <c r="A193" s="50" t="s">
        <v>864</v>
      </c>
      <c r="B193" s="51" t="s">
        <v>538</v>
      </c>
      <c r="C193" s="51" t="s">
        <v>538</v>
      </c>
      <c r="D193" s="51" t="s">
        <v>538</v>
      </c>
      <c r="E193" s="50" t="s">
        <v>865</v>
      </c>
      <c r="F193" s="50" t="s">
        <v>866</v>
      </c>
      <c r="G193" s="51" t="s">
        <v>538</v>
      </c>
    </row>
    <row r="194" customFormat="false" ht="12.8" hidden="false" customHeight="false" outlineLevel="0" collapsed="false">
      <c r="A194" s="50" t="s">
        <v>867</v>
      </c>
      <c r="B194" s="51" t="n">
        <v>57.37</v>
      </c>
      <c r="C194" s="51" t="n">
        <v>60.97</v>
      </c>
      <c r="D194" s="51" t="n">
        <v>-3.6</v>
      </c>
      <c r="E194" s="50" t="s">
        <v>546</v>
      </c>
      <c r="F194" s="50" t="s">
        <v>546</v>
      </c>
      <c r="G194" s="51" t="n">
        <v>0</v>
      </c>
    </row>
    <row r="195" customFormat="false" ht="12.8" hidden="false" customHeight="false" outlineLevel="0" collapsed="false">
      <c r="A195" s="50" t="s">
        <v>868</v>
      </c>
      <c r="B195" s="51" t="n">
        <v>39.89</v>
      </c>
      <c r="C195" s="51" t="n">
        <v>54.81</v>
      </c>
      <c r="D195" s="51" t="n">
        <v>-14.92</v>
      </c>
      <c r="E195" s="50" t="s">
        <v>538</v>
      </c>
      <c r="F195" s="50" t="s">
        <v>538</v>
      </c>
      <c r="G195" s="51" t="s">
        <v>538</v>
      </c>
    </row>
    <row r="196" customFormat="false" ht="12.8" hidden="false" customHeight="false" outlineLevel="0" collapsed="false">
      <c r="A196" s="50" t="s">
        <v>869</v>
      </c>
      <c r="B196" s="51" t="n">
        <v>45.05</v>
      </c>
      <c r="C196" s="51" t="n">
        <v>65.93</v>
      </c>
      <c r="D196" s="51" t="n">
        <v>-20.88</v>
      </c>
      <c r="E196" s="50" t="s">
        <v>870</v>
      </c>
      <c r="F196" s="50" t="s">
        <v>871</v>
      </c>
      <c r="G196" s="49" t="s">
        <v>569</v>
      </c>
    </row>
    <row r="197" customFormat="false" ht="12.8" hidden="false" customHeight="false" outlineLevel="0" collapsed="false">
      <c r="A197" s="50" t="s">
        <v>872</v>
      </c>
      <c r="B197" s="51" t="n">
        <v>56.38</v>
      </c>
      <c r="C197" s="51" t="n">
        <v>63.46</v>
      </c>
      <c r="D197" s="51" t="n">
        <v>-7.08</v>
      </c>
      <c r="E197" s="50" t="s">
        <v>538</v>
      </c>
      <c r="F197" s="50" t="s">
        <v>538</v>
      </c>
      <c r="G197" s="51" t="s">
        <v>538</v>
      </c>
    </row>
    <row r="198" customFormat="false" ht="12.8" hidden="false" customHeight="false" outlineLevel="0" collapsed="false">
      <c r="A198" s="50" t="s">
        <v>873</v>
      </c>
      <c r="B198" s="51" t="n">
        <v>46.12</v>
      </c>
      <c r="C198" s="51" t="n">
        <v>56.38</v>
      </c>
      <c r="D198" s="51" t="n">
        <v>-10.26</v>
      </c>
      <c r="E198" s="50" t="s">
        <v>538</v>
      </c>
      <c r="F198" s="50" t="s">
        <v>564</v>
      </c>
      <c r="G198" s="51" t="s">
        <v>538</v>
      </c>
    </row>
    <row r="199" customFormat="false" ht="12.8" hidden="false" customHeight="false" outlineLevel="0" collapsed="false">
      <c r="A199" s="50" t="s">
        <v>874</v>
      </c>
      <c r="B199" s="51" t="n">
        <v>59.38</v>
      </c>
      <c r="C199" s="51" t="n">
        <v>64.19</v>
      </c>
      <c r="D199" s="51" t="n">
        <v>-4.81</v>
      </c>
      <c r="E199" s="50" t="s">
        <v>546</v>
      </c>
      <c r="F199" s="50" t="s">
        <v>581</v>
      </c>
      <c r="G199" s="51" t="n">
        <v>0</v>
      </c>
    </row>
    <row r="200" customFormat="false" ht="12.8" hidden="false" customHeight="false" outlineLevel="0" collapsed="false">
      <c r="A200" s="50" t="s">
        <v>875</v>
      </c>
      <c r="B200" s="51" t="n">
        <v>56.5</v>
      </c>
      <c r="C200" s="51" t="n">
        <v>62.94</v>
      </c>
      <c r="D200" s="51" t="n">
        <v>-6.44</v>
      </c>
      <c r="E200" s="50" t="s">
        <v>538</v>
      </c>
      <c r="F200" s="50" t="s">
        <v>585</v>
      </c>
      <c r="G200" s="51" t="s">
        <v>538</v>
      </c>
    </row>
    <row r="201" customFormat="false" ht="12.8" hidden="false" customHeight="false" outlineLevel="0" collapsed="false">
      <c r="A201" s="50" t="s">
        <v>876</v>
      </c>
      <c r="B201" s="51" t="n">
        <v>56.88</v>
      </c>
      <c r="C201" s="51" t="n">
        <v>60.69</v>
      </c>
      <c r="D201" s="51" t="n">
        <v>-3.81</v>
      </c>
      <c r="E201" s="50" t="s">
        <v>538</v>
      </c>
      <c r="F201" s="50" t="s">
        <v>585</v>
      </c>
      <c r="G201" s="51" t="s">
        <v>538</v>
      </c>
    </row>
    <row r="202" customFormat="false" ht="12.8" hidden="false" customHeight="false" outlineLevel="0" collapsed="false">
      <c r="A202" s="50" t="s">
        <v>877</v>
      </c>
      <c r="B202" s="51" t="n">
        <v>68.36</v>
      </c>
      <c r="C202" s="51" t="n">
        <v>65.19</v>
      </c>
      <c r="D202" s="51" t="n">
        <v>3.17</v>
      </c>
      <c r="E202" s="50" t="s">
        <v>538</v>
      </c>
      <c r="F202" s="50" t="s">
        <v>546</v>
      </c>
      <c r="G202" s="51" t="s">
        <v>538</v>
      </c>
    </row>
    <row r="203" customFormat="false" ht="12.8" hidden="false" customHeight="false" outlineLevel="0" collapsed="false">
      <c r="A203" s="50" t="s">
        <v>878</v>
      </c>
      <c r="B203" s="51" t="n">
        <v>56.87</v>
      </c>
      <c r="C203" s="51" t="n">
        <v>61.37</v>
      </c>
      <c r="D203" s="51" t="n">
        <v>-4.5</v>
      </c>
      <c r="E203" s="50" t="s">
        <v>538</v>
      </c>
      <c r="F203" s="50" t="s">
        <v>558</v>
      </c>
      <c r="G203" s="51" t="s">
        <v>538</v>
      </c>
    </row>
  </sheetData>
  <mergeCells count="1">
    <mergeCell ref="A1:G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4757</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2020-10-31T04:59:08Z</dcterms:created>
  <dc:creator>saurabh</dc:creator>
  <dc:description/>
  <dc:language>en-IN</dc:language>
  <cp:lastModifiedBy/>
  <dcterms:modified xsi:type="dcterms:W3CDTF">2022-04-27T10:59:41Z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