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825" windowWidth="24375" windowHeight="11445"/>
  </bookViews>
  <sheets>
    <sheet name="SuppTable1" sheetId="2" r:id="rId1"/>
  </sheets>
  <calcPr calcId="125725"/>
</workbook>
</file>

<file path=xl/calcChain.xml><?xml version="1.0" encoding="utf-8"?>
<calcChain xmlns="http://schemas.openxmlformats.org/spreadsheetml/2006/main">
  <c r="O89" i="2"/>
  <c r="O88"/>
  <c r="K71"/>
  <c r="K70"/>
  <c r="W62"/>
  <c r="W61"/>
  <c r="S52"/>
  <c r="S51"/>
  <c r="G39"/>
  <c r="G38"/>
  <c r="AQ35"/>
  <c r="AM35"/>
  <c r="AE35"/>
  <c r="AA35"/>
  <c r="AQ34"/>
  <c r="AM34"/>
  <c r="AI34"/>
  <c r="AE34"/>
  <c r="AA34"/>
  <c r="C34"/>
  <c r="AI33"/>
  <c r="AU32"/>
  <c r="AU31"/>
</calcChain>
</file>

<file path=xl/sharedStrings.xml><?xml version="1.0" encoding="utf-8"?>
<sst xmlns="http://schemas.openxmlformats.org/spreadsheetml/2006/main" count="72" uniqueCount="17">
  <si>
    <t>Clone</t>
  </si>
  <si>
    <t>Total STD</t>
  </si>
  <si>
    <t>SUL1 CN</t>
  </si>
  <si>
    <t>Average SUL1 CN</t>
  </si>
  <si>
    <t>% w/ SUL1 Amp</t>
  </si>
  <si>
    <t>Pop2 generation 54</t>
  </si>
  <si>
    <t>Pop2 generation 210</t>
  </si>
  <si>
    <t>Pop3 generation 54</t>
  </si>
  <si>
    <t>Pop3 generation 210</t>
  </si>
  <si>
    <t>Pop4 generation 52</t>
  </si>
  <si>
    <t>Pop4 generation 210</t>
  </si>
  <si>
    <t>Pop5 generation 53</t>
  </si>
  <si>
    <t>Pop5 generation 209</t>
  </si>
  <si>
    <t>Pop6 generation 54</t>
  </si>
  <si>
    <t>Pop6 generation 211</t>
  </si>
  <si>
    <t>Pop7 generation 52</t>
  </si>
  <si>
    <t>Pop7 generation 201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</si>
</sst>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wrapText="1"/>
    </xf>
    <xf numFmtId="4" fontId="2" fillId="0" borderId="0" xfId="0" applyNumberFormat="1" applyFont="1" applyFill="1" applyAlignment="1">
      <alignment wrapText="1"/>
    </xf>
    <xf numFmtId="10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4" fontId="1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42"/>
  <sheetViews>
    <sheetView tabSelected="1" workbookViewId="0">
      <pane ySplit="2" topLeftCell="A3" activePane="bottomLeft" state="frozen"/>
      <selection pane="bottomLeft" activeCell="F29" sqref="F29"/>
    </sheetView>
  </sheetViews>
  <sheetFormatPr defaultColWidth="17.140625" defaultRowHeight="12.75" customHeight="1"/>
  <cols>
    <col min="1" max="3" width="17.140625" style="4"/>
    <col min="4" max="4" width="4.28515625" style="4" customWidth="1"/>
    <col min="5" max="7" width="17.140625" style="4"/>
    <col min="8" max="8" width="3.140625" style="4" customWidth="1"/>
    <col min="9" max="11" width="17.140625" style="4"/>
    <col min="12" max="12" width="3.85546875" style="4" customWidth="1"/>
    <col min="13" max="15" width="17.140625" style="4"/>
    <col min="16" max="16" width="4.140625" style="4" customWidth="1"/>
    <col min="17" max="19" width="17.140625" style="4"/>
    <col min="20" max="20" width="4" style="4" customWidth="1"/>
    <col min="21" max="23" width="17.140625" style="4"/>
    <col min="24" max="24" width="3.7109375" style="4" customWidth="1"/>
    <col min="25" max="27" width="17.140625" style="4"/>
    <col min="28" max="28" width="3.28515625" style="4" customWidth="1"/>
    <col min="29" max="31" width="17.140625" style="4"/>
    <col min="32" max="32" width="3.7109375" style="4" customWidth="1"/>
    <col min="33" max="35" width="17.140625" style="4"/>
    <col min="36" max="36" width="3.140625" style="4" customWidth="1"/>
    <col min="37" max="39" width="17.140625" style="4"/>
    <col min="40" max="40" width="3.5703125" style="4" customWidth="1"/>
    <col min="41" max="43" width="17.140625" style="4"/>
    <col min="44" max="44" width="4" style="4" customWidth="1"/>
    <col min="45" max="47" width="17.140625" style="4"/>
    <col min="48" max="48" width="3.85546875" style="4" customWidth="1"/>
    <col min="49" max="16384" width="17.140625" style="4"/>
  </cols>
  <sheetData>
    <row r="1" spans="1:51" ht="12.75" customHeight="1">
      <c r="A1" s="1" t="s">
        <v>5</v>
      </c>
      <c r="B1" s="2"/>
      <c r="C1" s="3"/>
      <c r="E1" s="1" t="s">
        <v>6</v>
      </c>
      <c r="F1" s="5"/>
      <c r="G1" s="3"/>
      <c r="H1" s="6"/>
      <c r="I1" s="1" t="s">
        <v>7</v>
      </c>
      <c r="J1" s="2"/>
      <c r="K1" s="2"/>
      <c r="M1" s="1" t="s">
        <v>8</v>
      </c>
      <c r="N1" s="2"/>
      <c r="O1" s="2"/>
      <c r="P1" s="6"/>
      <c r="Q1" s="1" t="s">
        <v>9</v>
      </c>
      <c r="R1" s="2"/>
      <c r="S1" s="2"/>
      <c r="T1" s="7"/>
      <c r="U1" s="1" t="s">
        <v>10</v>
      </c>
      <c r="V1" s="2"/>
      <c r="W1" s="2"/>
      <c r="X1" s="6"/>
      <c r="Y1" s="1" t="s">
        <v>11</v>
      </c>
      <c r="Z1" s="2"/>
      <c r="AA1" s="3"/>
      <c r="AB1" s="7"/>
      <c r="AC1" s="1" t="s">
        <v>12</v>
      </c>
      <c r="AD1" s="2"/>
      <c r="AE1" s="2"/>
      <c r="AG1" s="1" t="s">
        <v>13</v>
      </c>
      <c r="AH1" s="2"/>
      <c r="AI1" s="3"/>
      <c r="AJ1" s="7"/>
      <c r="AK1" s="1" t="s">
        <v>14</v>
      </c>
      <c r="AL1" s="2"/>
      <c r="AM1" s="2"/>
      <c r="AO1" s="1" t="s">
        <v>15</v>
      </c>
      <c r="AP1" s="2"/>
      <c r="AQ1" s="8"/>
      <c r="AS1" s="1" t="s">
        <v>16</v>
      </c>
      <c r="AT1" s="3"/>
      <c r="AU1" s="8"/>
      <c r="AV1" s="6"/>
      <c r="AW1" s="7"/>
      <c r="AX1" s="7"/>
      <c r="AY1" s="7"/>
    </row>
    <row r="2" spans="1:51" ht="12.75" customHeight="1">
      <c r="A2" s="9" t="s">
        <v>0</v>
      </c>
      <c r="B2" s="10" t="s">
        <v>1</v>
      </c>
      <c r="C2" s="11" t="s">
        <v>2</v>
      </c>
      <c r="E2" s="9" t="s">
        <v>0</v>
      </c>
      <c r="F2" s="11" t="s">
        <v>1</v>
      </c>
      <c r="G2" s="11" t="s">
        <v>2</v>
      </c>
      <c r="H2" s="6"/>
      <c r="I2" s="9" t="s">
        <v>0</v>
      </c>
      <c r="J2" s="10" t="s">
        <v>1</v>
      </c>
      <c r="K2" s="10" t="s">
        <v>2</v>
      </c>
      <c r="M2" s="9" t="s">
        <v>0</v>
      </c>
      <c r="N2" s="10" t="s">
        <v>1</v>
      </c>
      <c r="O2" s="10" t="s">
        <v>2</v>
      </c>
      <c r="P2" s="6"/>
      <c r="Q2" s="9" t="s">
        <v>0</v>
      </c>
      <c r="R2" s="10" t="s">
        <v>1</v>
      </c>
      <c r="S2" s="10" t="s">
        <v>2</v>
      </c>
      <c r="T2" s="7"/>
      <c r="U2" s="9" t="s">
        <v>0</v>
      </c>
      <c r="V2" s="10" t="s">
        <v>1</v>
      </c>
      <c r="W2" s="10" t="s">
        <v>2</v>
      </c>
      <c r="X2" s="6"/>
      <c r="Y2" s="9" t="s">
        <v>0</v>
      </c>
      <c r="Z2" s="10" t="s">
        <v>1</v>
      </c>
      <c r="AA2" s="11" t="s">
        <v>2</v>
      </c>
      <c r="AB2" s="7"/>
      <c r="AC2" s="9" t="s">
        <v>0</v>
      </c>
      <c r="AD2" s="10" t="s">
        <v>1</v>
      </c>
      <c r="AE2" s="10" t="s">
        <v>2</v>
      </c>
      <c r="AG2" s="9" t="s">
        <v>0</v>
      </c>
      <c r="AH2" s="10" t="s">
        <v>1</v>
      </c>
      <c r="AI2" s="11" t="s">
        <v>2</v>
      </c>
      <c r="AJ2" s="7"/>
      <c r="AK2" s="9" t="s">
        <v>0</v>
      </c>
      <c r="AL2" s="10" t="s">
        <v>1</v>
      </c>
      <c r="AM2" s="10" t="s">
        <v>2</v>
      </c>
      <c r="AO2" s="9" t="s">
        <v>0</v>
      </c>
      <c r="AP2" s="10" t="s">
        <v>1</v>
      </c>
      <c r="AQ2" s="11" t="s">
        <v>2</v>
      </c>
      <c r="AS2" s="11" t="s">
        <v>0</v>
      </c>
      <c r="AT2" s="11" t="s">
        <v>1</v>
      </c>
      <c r="AU2" s="11" t="s">
        <v>2</v>
      </c>
      <c r="AV2" s="6"/>
      <c r="AW2" s="7"/>
      <c r="AX2" s="7"/>
      <c r="AY2" s="7"/>
    </row>
    <row r="3" spans="1:51" ht="12.75" customHeight="1">
      <c r="A3" s="12">
        <v>1</v>
      </c>
      <c r="B3" s="13">
        <v>3.2117285000000002E-2</v>
      </c>
      <c r="C3" s="13">
        <v>0.99013692099999995</v>
      </c>
      <c r="E3" s="12">
        <v>1</v>
      </c>
      <c r="F3" s="13">
        <v>6.6420714000000006E-2</v>
      </c>
      <c r="G3" s="13">
        <v>3.07</v>
      </c>
      <c r="I3" s="12">
        <v>1</v>
      </c>
      <c r="J3" s="13">
        <v>2.1742582999999999E-2</v>
      </c>
      <c r="K3" s="13">
        <v>3.5415110009999999</v>
      </c>
      <c r="M3" s="12">
        <v>1</v>
      </c>
      <c r="N3" s="13">
        <v>1.6504294999999999E-2</v>
      </c>
      <c r="O3" s="13">
        <v>6.7782199619999997</v>
      </c>
      <c r="Q3" s="4">
        <v>1</v>
      </c>
      <c r="R3" s="13">
        <v>7.6324134000000002E-2</v>
      </c>
      <c r="S3" s="13">
        <v>0.98831449800000004</v>
      </c>
      <c r="U3" s="4">
        <v>1</v>
      </c>
      <c r="V3" s="13">
        <v>9.9675784000000003E-2</v>
      </c>
      <c r="W3" s="13">
        <v>0.97165315799999996</v>
      </c>
      <c r="Y3" s="12">
        <v>1</v>
      </c>
      <c r="Z3" s="13">
        <v>6.8834561000000002E-2</v>
      </c>
      <c r="AA3" s="13">
        <v>1.0746361550000001</v>
      </c>
      <c r="AC3" s="4">
        <v>1</v>
      </c>
      <c r="AD3" s="13">
        <v>0.10444584899999999</v>
      </c>
      <c r="AE3" s="13">
        <v>0.75481361199999997</v>
      </c>
      <c r="AG3" s="12">
        <v>1</v>
      </c>
      <c r="AH3" s="13">
        <v>0.111521013</v>
      </c>
      <c r="AI3" s="13">
        <v>0.89797616599999996</v>
      </c>
      <c r="AK3" s="4">
        <v>1</v>
      </c>
      <c r="AL3" s="13">
        <v>5.0408582E-2</v>
      </c>
      <c r="AM3" s="13">
        <v>1.0453715939999999</v>
      </c>
      <c r="AO3" s="12">
        <v>1</v>
      </c>
      <c r="AP3" s="13">
        <v>6.8402956000000001E-2</v>
      </c>
      <c r="AQ3" s="13">
        <v>3.130738391</v>
      </c>
      <c r="AS3" s="4">
        <v>1</v>
      </c>
      <c r="AT3" s="13">
        <v>9.6302085999999995E-2</v>
      </c>
      <c r="AU3" s="13">
        <v>3.0973378619999998</v>
      </c>
    </row>
    <row r="4" spans="1:51" ht="12.75" customHeight="1">
      <c r="A4" s="12">
        <v>2</v>
      </c>
      <c r="B4" s="13">
        <v>0.122263042</v>
      </c>
      <c r="C4" s="13">
        <v>0.95200287900000002</v>
      </c>
      <c r="E4" s="12">
        <v>2</v>
      </c>
      <c r="F4" s="13">
        <v>0.159763131</v>
      </c>
      <c r="G4" s="13">
        <v>3.69</v>
      </c>
      <c r="I4" s="12">
        <v>2</v>
      </c>
      <c r="J4" s="13">
        <v>2.6778297999999999E-2</v>
      </c>
      <c r="K4" s="13">
        <v>3.3053651990000001</v>
      </c>
      <c r="M4" s="12">
        <v>2</v>
      </c>
      <c r="N4" s="13">
        <v>2.1633906000000001E-2</v>
      </c>
      <c r="O4" s="13">
        <v>5.1064606479999997</v>
      </c>
      <c r="Q4" s="4">
        <v>2</v>
      </c>
      <c r="R4" s="13">
        <v>4.0988871000000003E-2</v>
      </c>
      <c r="S4" s="13">
        <v>1.002969735</v>
      </c>
      <c r="U4" s="4">
        <v>2</v>
      </c>
      <c r="V4" s="13">
        <v>0.14043998299999999</v>
      </c>
      <c r="W4" s="13">
        <v>1.566953254</v>
      </c>
      <c r="Y4" s="12">
        <v>2</v>
      </c>
      <c r="Z4" s="13">
        <v>5.975345E-2</v>
      </c>
      <c r="AA4" s="13">
        <v>0.89930466499999995</v>
      </c>
      <c r="AC4" s="4">
        <v>2</v>
      </c>
      <c r="AD4" s="13">
        <v>0.129181299</v>
      </c>
      <c r="AE4" s="13">
        <v>0.85084345299999997</v>
      </c>
      <c r="AG4" s="12">
        <v>2</v>
      </c>
      <c r="AH4" s="13">
        <v>3.9660119000000001E-2</v>
      </c>
      <c r="AI4" s="13">
        <v>2.7463847019999998</v>
      </c>
      <c r="AK4" s="4">
        <v>2</v>
      </c>
      <c r="AL4" s="13">
        <v>0.14422105499999999</v>
      </c>
      <c r="AM4" s="13">
        <v>1.0510739570000001</v>
      </c>
      <c r="AO4" s="12">
        <v>2</v>
      </c>
      <c r="AP4" s="13">
        <v>4.2226305999999998E-2</v>
      </c>
      <c r="AQ4" s="13">
        <v>1.4638430950000001</v>
      </c>
      <c r="AS4" s="4">
        <v>2</v>
      </c>
      <c r="AT4" s="13">
        <v>9.8364793000000006E-2</v>
      </c>
      <c r="AU4" s="13">
        <v>3.5303926699999999</v>
      </c>
    </row>
    <row r="5" spans="1:51" ht="12.75" customHeight="1">
      <c r="A5" s="12">
        <v>3</v>
      </c>
      <c r="B5" s="13">
        <v>4.1019482000000003E-2</v>
      </c>
      <c r="C5" s="13">
        <v>1.0275472240000001</v>
      </c>
      <c r="E5" s="12">
        <v>3</v>
      </c>
      <c r="F5" s="13">
        <v>4.7381505999999997E-2</v>
      </c>
      <c r="G5" s="13">
        <v>4.21</v>
      </c>
      <c r="I5" s="12">
        <v>3</v>
      </c>
      <c r="J5" s="13">
        <v>3.1875509000000003E-2</v>
      </c>
      <c r="K5" s="13">
        <v>3.847778124</v>
      </c>
      <c r="M5" s="12">
        <v>3</v>
      </c>
      <c r="N5" s="13">
        <v>2.4179270999999999E-2</v>
      </c>
      <c r="O5" s="13">
        <v>1.0716182910000001</v>
      </c>
      <c r="Q5" s="4">
        <v>3</v>
      </c>
      <c r="R5" s="13">
        <v>5.7365261000000001E-2</v>
      </c>
      <c r="S5" s="13">
        <v>1.0047734260000001</v>
      </c>
      <c r="U5" s="4">
        <v>3</v>
      </c>
      <c r="V5" s="13">
        <v>0.13393854399999999</v>
      </c>
      <c r="W5" s="13">
        <v>1.7412926120000001</v>
      </c>
      <c r="Y5" s="12">
        <v>3</v>
      </c>
      <c r="Z5" s="13">
        <v>5.6397942E-2</v>
      </c>
      <c r="AA5" s="13">
        <v>0.97233059099999997</v>
      </c>
      <c r="AC5" s="4">
        <v>3</v>
      </c>
      <c r="AD5" s="13">
        <v>1.4528812E-2</v>
      </c>
      <c r="AE5" s="13">
        <v>0.89148100200000002</v>
      </c>
      <c r="AG5" s="12">
        <v>3</v>
      </c>
      <c r="AH5" s="13">
        <v>4.0211525999999997E-2</v>
      </c>
      <c r="AI5" s="13">
        <v>0.90267025899999997</v>
      </c>
      <c r="AK5" s="4">
        <v>3</v>
      </c>
      <c r="AL5" s="13">
        <v>0.13503732399999999</v>
      </c>
      <c r="AM5" s="13">
        <v>2.0592440569999999</v>
      </c>
      <c r="AO5" s="12">
        <v>3</v>
      </c>
      <c r="AP5" s="13">
        <v>5.2251026999999999E-2</v>
      </c>
      <c r="AQ5" s="13">
        <v>3.1645573699999998</v>
      </c>
      <c r="AS5" s="4">
        <v>3</v>
      </c>
      <c r="AT5" s="13">
        <v>3.7505099E-2</v>
      </c>
      <c r="AU5" s="13">
        <v>4.6510233940000001</v>
      </c>
    </row>
    <row r="6" spans="1:51" ht="12.75" customHeight="1">
      <c r="A6" s="12">
        <v>4</v>
      </c>
      <c r="B6" s="13">
        <v>2.2343407999999999E-2</v>
      </c>
      <c r="C6" s="13">
        <v>0.98088107300000005</v>
      </c>
      <c r="E6" s="12">
        <v>4</v>
      </c>
      <c r="F6" s="13">
        <v>4.4087886E-2</v>
      </c>
      <c r="G6" s="13">
        <v>4.24</v>
      </c>
      <c r="I6" s="12">
        <v>4</v>
      </c>
      <c r="J6" s="13">
        <v>3.6386792000000001E-2</v>
      </c>
      <c r="K6" s="13">
        <v>3.759010161</v>
      </c>
      <c r="M6" s="12">
        <v>4</v>
      </c>
      <c r="N6" s="13">
        <v>2.5965848E-2</v>
      </c>
      <c r="O6" s="13">
        <v>1.221980689</v>
      </c>
      <c r="Q6" s="4">
        <v>4</v>
      </c>
      <c r="R6" s="13">
        <v>8.4782011000000004E-2</v>
      </c>
      <c r="S6" s="13">
        <v>1.0142062199999999</v>
      </c>
      <c r="U6" s="4">
        <v>4</v>
      </c>
      <c r="V6" s="13">
        <v>7.1179234999999993E-2</v>
      </c>
      <c r="W6" s="13">
        <v>2.0709757049999999</v>
      </c>
      <c r="Y6" s="12">
        <v>4</v>
      </c>
      <c r="Z6" s="13">
        <v>5.0238709999999999E-2</v>
      </c>
      <c r="AA6" s="13">
        <v>1.0035141590000001</v>
      </c>
      <c r="AC6" s="4">
        <v>4</v>
      </c>
      <c r="AD6" s="13">
        <v>6.8378180999999996E-2</v>
      </c>
      <c r="AE6" s="13">
        <v>0.94009158500000001</v>
      </c>
      <c r="AG6" s="12">
        <v>4</v>
      </c>
      <c r="AH6" s="13">
        <v>1.6317559999999998E-2</v>
      </c>
      <c r="AI6" s="13">
        <v>1.8543421360000001</v>
      </c>
      <c r="AK6" s="4">
        <v>4</v>
      </c>
      <c r="AL6" s="13">
        <v>0.13772106100000001</v>
      </c>
      <c r="AM6" s="13">
        <v>2.069591092</v>
      </c>
      <c r="AO6" s="12">
        <v>4</v>
      </c>
      <c r="AP6" s="13">
        <v>8.4163508999999997E-2</v>
      </c>
      <c r="AQ6" s="13">
        <v>2.9466199070000001</v>
      </c>
      <c r="AS6" s="4">
        <v>4</v>
      </c>
      <c r="AT6" s="13">
        <v>7.1034653000000003E-2</v>
      </c>
      <c r="AU6" s="13">
        <v>4.8074257749999996</v>
      </c>
    </row>
    <row r="7" spans="1:51" ht="12.75" customHeight="1">
      <c r="A7" s="12">
        <v>5</v>
      </c>
      <c r="B7" s="13">
        <v>5.3194789999999999E-2</v>
      </c>
      <c r="C7" s="13">
        <v>0.93686939599999997</v>
      </c>
      <c r="E7" s="12">
        <v>5</v>
      </c>
      <c r="F7" s="13">
        <v>0.15816975799999999</v>
      </c>
      <c r="G7" s="13">
        <v>4.54</v>
      </c>
      <c r="I7" s="12">
        <v>5</v>
      </c>
      <c r="J7" s="13">
        <v>3.650627E-2</v>
      </c>
      <c r="K7" s="13">
        <v>3.3500046509999999</v>
      </c>
      <c r="M7" s="12">
        <v>5</v>
      </c>
      <c r="N7" s="13">
        <v>3.2598127999999997E-2</v>
      </c>
      <c r="O7" s="13">
        <v>3.49621716</v>
      </c>
      <c r="Q7" s="4">
        <v>5</v>
      </c>
      <c r="R7" s="13">
        <v>6.7818085E-2</v>
      </c>
      <c r="S7" s="13">
        <v>1.016387302</v>
      </c>
      <c r="U7" s="4">
        <v>5</v>
      </c>
      <c r="V7" s="13">
        <v>0.18077697600000001</v>
      </c>
      <c r="W7" s="13">
        <v>2.250094056</v>
      </c>
      <c r="Y7" s="12">
        <v>5</v>
      </c>
      <c r="Z7" s="13">
        <v>7.4729447000000004E-2</v>
      </c>
      <c r="AA7" s="13">
        <v>0.914115075</v>
      </c>
      <c r="AC7" s="4">
        <v>5</v>
      </c>
      <c r="AD7" s="13">
        <v>1.6735074999999999E-2</v>
      </c>
      <c r="AE7" s="13">
        <v>1.54276133</v>
      </c>
      <c r="AG7" s="12">
        <v>5</v>
      </c>
      <c r="AH7" s="13">
        <v>4.0087910999999997E-2</v>
      </c>
      <c r="AI7" s="13">
        <v>0.91850065299999994</v>
      </c>
      <c r="AK7" s="4">
        <v>5</v>
      </c>
      <c r="AL7" s="13">
        <v>3.1323787999999998E-2</v>
      </c>
      <c r="AM7" s="13">
        <v>2.8320881629999999</v>
      </c>
      <c r="AO7" s="12">
        <v>5</v>
      </c>
      <c r="AP7" s="13">
        <v>5.3524282999999999E-2</v>
      </c>
      <c r="AQ7" s="13">
        <v>3.151591566</v>
      </c>
      <c r="AS7" s="4">
        <v>5</v>
      </c>
      <c r="AT7" s="13">
        <v>0.111738319</v>
      </c>
      <c r="AU7" s="13">
        <v>4.8583053630000004</v>
      </c>
    </row>
    <row r="8" spans="1:51" ht="12.75" customHeight="1">
      <c r="A8" s="12">
        <v>6</v>
      </c>
      <c r="B8" s="13">
        <v>3.4089755999999999E-2</v>
      </c>
      <c r="C8" s="13">
        <v>0.91856627899999999</v>
      </c>
      <c r="E8" s="12">
        <v>6</v>
      </c>
      <c r="F8" s="13">
        <v>4.3435360999999999E-2</v>
      </c>
      <c r="G8" s="13">
        <v>4.82</v>
      </c>
      <c r="I8" s="12">
        <v>6</v>
      </c>
      <c r="J8" s="13">
        <v>3.8974437000000001E-2</v>
      </c>
      <c r="K8" s="13">
        <v>3.5452606009999998</v>
      </c>
      <c r="M8" s="12">
        <v>6</v>
      </c>
      <c r="N8" s="13">
        <v>3.6581234999999997E-2</v>
      </c>
      <c r="O8" s="13">
        <v>6.2821111969999999</v>
      </c>
      <c r="Q8" s="4">
        <v>6</v>
      </c>
      <c r="R8" s="13">
        <v>5.0421665999999997E-2</v>
      </c>
      <c r="S8" s="13">
        <v>1.01934196</v>
      </c>
      <c r="U8" s="4">
        <v>6</v>
      </c>
      <c r="V8" s="13">
        <v>0.17948204700000001</v>
      </c>
      <c r="W8" s="13">
        <v>2.3365720319999999</v>
      </c>
      <c r="Y8" s="12">
        <v>6</v>
      </c>
      <c r="Z8" s="13">
        <v>0.150860736</v>
      </c>
      <c r="AA8" s="13">
        <v>1.0150481499999999</v>
      </c>
      <c r="AC8" s="4">
        <v>6</v>
      </c>
      <c r="AD8" s="13">
        <v>4.7247088999999999E-2</v>
      </c>
      <c r="AE8" s="13">
        <v>1.726838501</v>
      </c>
      <c r="AG8" s="12">
        <v>6</v>
      </c>
      <c r="AH8" s="13">
        <v>3.9561370999999998E-2</v>
      </c>
      <c r="AI8" s="13">
        <v>2.8297586570000002</v>
      </c>
      <c r="AK8" s="4">
        <v>6</v>
      </c>
      <c r="AL8" s="13">
        <v>7.5211421000000001E-2</v>
      </c>
      <c r="AM8" s="13">
        <v>3.0036263339999998</v>
      </c>
      <c r="AO8" s="12">
        <v>6</v>
      </c>
      <c r="AP8" s="13">
        <v>0.13725484800000001</v>
      </c>
      <c r="AQ8" s="13">
        <v>2.9934863869999999</v>
      </c>
      <c r="AS8" s="4">
        <v>6</v>
      </c>
      <c r="AT8" s="13">
        <v>3.4714620000000002E-2</v>
      </c>
      <c r="AU8" s="13">
        <v>4.9142314630000001</v>
      </c>
    </row>
    <row r="9" spans="1:51" ht="12.75" customHeight="1">
      <c r="A9" s="12">
        <v>7</v>
      </c>
      <c r="B9" s="13">
        <v>4.8568807999999998E-2</v>
      </c>
      <c r="C9" s="13">
        <v>0.99891853200000003</v>
      </c>
      <c r="E9" s="12">
        <v>7</v>
      </c>
      <c r="F9" s="13">
        <v>0.20299915700000001</v>
      </c>
      <c r="G9" s="13">
        <v>4.82</v>
      </c>
      <c r="I9" s="12">
        <v>7</v>
      </c>
      <c r="J9" s="13">
        <v>3.9871565999999997E-2</v>
      </c>
      <c r="K9" s="13">
        <v>3.8365971889999999</v>
      </c>
      <c r="M9" s="12">
        <v>7</v>
      </c>
      <c r="N9" s="13">
        <v>4.1737734999999998E-2</v>
      </c>
      <c r="O9" s="13">
        <v>6.835313363</v>
      </c>
      <c r="Q9" s="4">
        <v>7</v>
      </c>
      <c r="R9" s="13">
        <v>7.4160936999999996E-2</v>
      </c>
      <c r="S9" s="13">
        <v>1.019449665</v>
      </c>
      <c r="U9" s="4">
        <v>7</v>
      </c>
      <c r="V9" s="13">
        <v>0.18510047199999999</v>
      </c>
      <c r="W9" s="13">
        <v>2.4288641129999999</v>
      </c>
      <c r="Y9" s="12">
        <v>7</v>
      </c>
      <c r="Z9" s="13">
        <v>4.7344164000000001E-2</v>
      </c>
      <c r="AA9" s="13">
        <v>0.86483775799999996</v>
      </c>
      <c r="AC9" s="4">
        <v>7</v>
      </c>
      <c r="AD9" s="13">
        <v>0.132594196</v>
      </c>
      <c r="AE9" s="13">
        <v>1.762945078</v>
      </c>
      <c r="AG9" s="12">
        <v>7</v>
      </c>
      <c r="AH9" s="13">
        <v>3.8983301999999997E-2</v>
      </c>
      <c r="AI9" s="13">
        <v>0.92271445299999999</v>
      </c>
      <c r="AK9" s="4">
        <v>7</v>
      </c>
      <c r="AL9" s="13">
        <v>0.109132114</v>
      </c>
      <c r="AM9" s="13">
        <v>3.11115634</v>
      </c>
      <c r="AO9" s="12">
        <v>7</v>
      </c>
      <c r="AP9" s="13">
        <v>4.3904389000000002E-2</v>
      </c>
      <c r="AQ9" s="13">
        <v>2.8878644790000001</v>
      </c>
      <c r="AS9" s="4">
        <v>7</v>
      </c>
      <c r="AT9" s="13">
        <v>3.6081830000000002E-2</v>
      </c>
      <c r="AU9" s="13">
        <v>4.9827518140000002</v>
      </c>
    </row>
    <row r="10" spans="1:51" ht="12.75" customHeight="1">
      <c r="A10" s="12">
        <v>8</v>
      </c>
      <c r="B10" s="13">
        <v>4.5179163000000001E-2</v>
      </c>
      <c r="C10" s="13">
        <v>0.88788067000000004</v>
      </c>
      <c r="E10" s="12">
        <v>8</v>
      </c>
      <c r="F10" s="13">
        <v>7.9109098000000003E-2</v>
      </c>
      <c r="G10" s="13">
        <v>4.8600000000000003</v>
      </c>
      <c r="I10" s="12">
        <v>8</v>
      </c>
      <c r="J10" s="13">
        <v>4.1415927999999998E-2</v>
      </c>
      <c r="K10" s="13">
        <v>3.3559427259999999</v>
      </c>
      <c r="M10" s="12">
        <v>8</v>
      </c>
      <c r="N10" s="13">
        <v>4.5990608000000002E-2</v>
      </c>
      <c r="O10" s="13">
        <v>11.496392780000001</v>
      </c>
      <c r="Q10" s="4">
        <v>8</v>
      </c>
      <c r="R10" s="13">
        <v>7.7545346000000001E-2</v>
      </c>
      <c r="S10" s="13">
        <v>1.02075607</v>
      </c>
      <c r="U10" s="4">
        <v>8</v>
      </c>
      <c r="V10" s="13">
        <v>0.11837273299999999</v>
      </c>
      <c r="W10" s="13">
        <v>2.487316114</v>
      </c>
      <c r="Y10" s="12">
        <v>8</v>
      </c>
      <c r="Z10" s="13">
        <v>4.7196767000000001E-2</v>
      </c>
      <c r="AA10" s="13">
        <v>1.0310488339999999</v>
      </c>
      <c r="AC10" s="4">
        <v>8</v>
      </c>
      <c r="AD10" s="13">
        <v>2.6321187999999999E-2</v>
      </c>
      <c r="AE10" s="13">
        <v>1.860608292</v>
      </c>
      <c r="AG10" s="12">
        <v>8</v>
      </c>
      <c r="AH10" s="13">
        <v>6.8642238999999994E-2</v>
      </c>
      <c r="AI10" s="13">
        <v>2.999148527</v>
      </c>
      <c r="AK10" s="4">
        <v>8</v>
      </c>
      <c r="AL10" s="13">
        <v>6.0666748999999999E-2</v>
      </c>
      <c r="AM10" s="13">
        <v>3.1129088509999998</v>
      </c>
      <c r="AO10" s="12">
        <v>8</v>
      </c>
      <c r="AP10" s="13">
        <v>7.0523275999999996E-2</v>
      </c>
      <c r="AQ10" s="13">
        <v>2.8698980700000001</v>
      </c>
      <c r="AS10" s="4">
        <v>8</v>
      </c>
      <c r="AT10" s="13">
        <v>3.5640702000000003E-2</v>
      </c>
      <c r="AU10" s="13">
        <v>4.9914140849999997</v>
      </c>
    </row>
    <row r="11" spans="1:51" ht="12.75" customHeight="1">
      <c r="A11" s="12">
        <v>9</v>
      </c>
      <c r="B11" s="13">
        <v>0.10372589</v>
      </c>
      <c r="C11" s="13">
        <v>0.96043521899999995</v>
      </c>
      <c r="E11" s="12">
        <v>9</v>
      </c>
      <c r="F11" s="13">
        <v>6.1904583999999999E-2</v>
      </c>
      <c r="G11" s="13">
        <v>4.92</v>
      </c>
      <c r="I11" s="12">
        <v>9</v>
      </c>
      <c r="J11" s="13">
        <v>4.1481250999999997E-2</v>
      </c>
      <c r="K11" s="13">
        <v>3.473804431</v>
      </c>
      <c r="M11" s="12">
        <v>9</v>
      </c>
      <c r="N11" s="13">
        <v>4.6608952000000002E-2</v>
      </c>
      <c r="O11" s="13">
        <v>7.4284054450000001</v>
      </c>
      <c r="Q11" s="4">
        <v>9</v>
      </c>
      <c r="R11" s="13">
        <v>9.8720541999999994E-2</v>
      </c>
      <c r="S11" s="13">
        <v>1.0310191849999999</v>
      </c>
      <c r="U11" s="4">
        <v>9</v>
      </c>
      <c r="V11" s="13">
        <v>3.3285492999999999E-2</v>
      </c>
      <c r="W11" s="13">
        <v>2.5284835160000001</v>
      </c>
      <c r="Y11" s="12">
        <v>9</v>
      </c>
      <c r="Z11" s="13">
        <v>0.122313057</v>
      </c>
      <c r="AA11" s="13">
        <v>0.92051496799999999</v>
      </c>
      <c r="AC11" s="4">
        <v>9</v>
      </c>
      <c r="AD11" s="13">
        <v>0.120195076</v>
      </c>
      <c r="AE11" s="13">
        <v>1.8987306770000001</v>
      </c>
      <c r="AG11" s="12">
        <v>9</v>
      </c>
      <c r="AH11" s="13">
        <v>0.110954689</v>
      </c>
      <c r="AI11" s="13">
        <v>3.0165216290000001</v>
      </c>
      <c r="AK11" s="4">
        <v>9</v>
      </c>
      <c r="AL11" s="13">
        <v>0.115933254</v>
      </c>
      <c r="AM11" s="13">
        <v>3.1228781940000001</v>
      </c>
      <c r="AO11" s="12">
        <v>9</v>
      </c>
      <c r="AP11" s="13">
        <v>4.1227571999999997E-2</v>
      </c>
      <c r="AQ11" s="13">
        <v>2.6911493759999998</v>
      </c>
      <c r="AS11" s="4">
        <v>9</v>
      </c>
      <c r="AT11" s="13">
        <v>1.3533401E-2</v>
      </c>
      <c r="AU11" s="13">
        <v>5.0009778349999996</v>
      </c>
    </row>
    <row r="12" spans="1:51" ht="12.75" customHeight="1">
      <c r="A12" s="12">
        <v>10</v>
      </c>
      <c r="B12" s="13">
        <v>4.2654849000000002E-2</v>
      </c>
      <c r="C12" s="13">
        <v>0.94371085600000004</v>
      </c>
      <c r="E12" s="12">
        <v>10</v>
      </c>
      <c r="F12" s="13">
        <v>0.16353062600000001</v>
      </c>
      <c r="G12" s="13">
        <v>4.96</v>
      </c>
      <c r="I12" s="12">
        <v>10</v>
      </c>
      <c r="J12" s="13">
        <v>4.2369469E-2</v>
      </c>
      <c r="K12" s="13">
        <v>3.843777486</v>
      </c>
      <c r="M12" s="12">
        <v>10</v>
      </c>
      <c r="N12" s="13">
        <v>4.7638986000000001E-2</v>
      </c>
      <c r="O12" s="13">
        <v>6.9242283110000002</v>
      </c>
      <c r="Q12" s="4">
        <v>10</v>
      </c>
      <c r="R12" s="13">
        <v>8.0364856999999998E-2</v>
      </c>
      <c r="S12" s="13">
        <v>1.034363148</v>
      </c>
      <c r="U12" s="4">
        <v>10</v>
      </c>
      <c r="V12" s="13">
        <v>0.12023882700000001</v>
      </c>
      <c r="W12" s="13">
        <v>2.5335274229999998</v>
      </c>
      <c r="Y12" s="12">
        <v>10</v>
      </c>
      <c r="Z12" s="13">
        <v>0.103681248</v>
      </c>
      <c r="AA12" s="13">
        <v>0.90620113400000002</v>
      </c>
      <c r="AC12" s="4">
        <v>10</v>
      </c>
      <c r="AD12" s="13">
        <v>8.5335705999999997E-2</v>
      </c>
      <c r="AE12" s="13">
        <v>2.052063253</v>
      </c>
      <c r="AG12" s="12">
        <v>10</v>
      </c>
      <c r="AH12" s="13">
        <v>3.3231232999999999E-2</v>
      </c>
      <c r="AI12" s="13">
        <v>2.9910077620000002</v>
      </c>
      <c r="AK12" s="4">
        <v>10</v>
      </c>
      <c r="AL12" s="13">
        <v>6.7700585999999993E-2</v>
      </c>
      <c r="AM12" s="13">
        <v>3.2381468419999999</v>
      </c>
      <c r="AO12" s="12">
        <v>10</v>
      </c>
      <c r="AP12" s="13">
        <v>2.8855113000000002E-2</v>
      </c>
      <c r="AQ12" s="13">
        <v>3.1147496750000001</v>
      </c>
      <c r="AS12" s="4">
        <v>10</v>
      </c>
      <c r="AT12" s="13">
        <v>7.8438577999999995E-2</v>
      </c>
      <c r="AU12" s="13">
        <v>5.0976496139999998</v>
      </c>
    </row>
    <row r="13" spans="1:51" ht="12.75" customHeight="1">
      <c r="A13" s="12">
        <v>11</v>
      </c>
      <c r="B13" s="13">
        <v>3.1569554999999999E-2</v>
      </c>
      <c r="C13" s="13">
        <v>0.95978357199999997</v>
      </c>
      <c r="E13" s="12">
        <v>11</v>
      </c>
      <c r="F13" s="13">
        <v>3.6333820000000003E-2</v>
      </c>
      <c r="G13" s="13">
        <v>5.03</v>
      </c>
      <c r="I13" s="12">
        <v>11</v>
      </c>
      <c r="J13" s="13">
        <v>4.3856976999999998E-2</v>
      </c>
      <c r="K13" s="13">
        <v>3.3845718410000001</v>
      </c>
      <c r="M13" s="12">
        <v>11</v>
      </c>
      <c r="N13" s="13">
        <v>5.0835591999999999E-2</v>
      </c>
      <c r="O13" s="13">
        <v>1.373985944</v>
      </c>
      <c r="Q13" s="4">
        <v>11</v>
      </c>
      <c r="R13" s="13">
        <v>7.8632446999999994E-2</v>
      </c>
      <c r="S13" s="13">
        <v>1.034858453</v>
      </c>
      <c r="U13" s="4">
        <v>11</v>
      </c>
      <c r="V13" s="13">
        <v>4.9553697000000001E-2</v>
      </c>
      <c r="W13" s="13">
        <v>2.5480780869999999</v>
      </c>
      <c r="Y13" s="12">
        <v>11</v>
      </c>
      <c r="Z13" s="13">
        <v>4.6189094E-2</v>
      </c>
      <c r="AA13" s="13">
        <v>0.96908924900000004</v>
      </c>
      <c r="AC13" s="4">
        <v>11</v>
      </c>
      <c r="AD13" s="13">
        <v>7.1594691000000002E-2</v>
      </c>
      <c r="AE13" s="13">
        <v>2.180729672</v>
      </c>
      <c r="AG13" s="12">
        <v>11</v>
      </c>
      <c r="AH13" s="13">
        <v>5.6220359999999997E-2</v>
      </c>
      <c r="AI13" s="13">
        <v>1.0000850429999999</v>
      </c>
      <c r="AK13" s="4">
        <v>11</v>
      </c>
      <c r="AL13" s="13">
        <v>6.3179316999999999E-2</v>
      </c>
      <c r="AM13" s="13">
        <v>3.4722894709999998</v>
      </c>
      <c r="AO13" s="12">
        <v>11</v>
      </c>
      <c r="AP13" s="13">
        <v>0.13931147899999999</v>
      </c>
      <c r="AQ13" s="13">
        <v>3.0177355370000001</v>
      </c>
      <c r="AS13" s="4">
        <v>11</v>
      </c>
      <c r="AT13" s="13">
        <v>8.0060783999999996E-2</v>
      </c>
      <c r="AU13" s="13">
        <v>5.1426317340000001</v>
      </c>
    </row>
    <row r="14" spans="1:51" ht="12.75" customHeight="1">
      <c r="A14" s="12">
        <v>12</v>
      </c>
      <c r="B14" s="13">
        <v>7.0822825000000006E-2</v>
      </c>
      <c r="C14" s="13">
        <v>0.97586743799999998</v>
      </c>
      <c r="E14" s="12">
        <v>12</v>
      </c>
      <c r="F14" s="13">
        <v>2.5890624000000001E-2</v>
      </c>
      <c r="G14" s="13">
        <v>5.05</v>
      </c>
      <c r="I14" s="12">
        <v>12</v>
      </c>
      <c r="J14" s="13">
        <v>4.5255887000000002E-2</v>
      </c>
      <c r="K14" s="13">
        <v>3.778456533</v>
      </c>
      <c r="M14" s="12">
        <v>12</v>
      </c>
      <c r="N14" s="13">
        <v>5.1841526999999998E-2</v>
      </c>
      <c r="O14" s="13">
        <v>13.57858785</v>
      </c>
      <c r="Q14" s="4">
        <v>12</v>
      </c>
      <c r="R14" s="13">
        <v>9.2753166999999997E-2</v>
      </c>
      <c r="S14" s="13">
        <v>1.035706177</v>
      </c>
      <c r="U14" s="4">
        <v>12</v>
      </c>
      <c r="V14" s="13">
        <v>0.148193613</v>
      </c>
      <c r="W14" s="13">
        <v>2.5940094020000002</v>
      </c>
      <c r="Y14" s="12">
        <v>12</v>
      </c>
      <c r="Z14" s="13">
        <v>0.14783160200000001</v>
      </c>
      <c r="AA14" s="13">
        <v>1.1209237400000001</v>
      </c>
      <c r="AC14" s="4">
        <v>12</v>
      </c>
      <c r="AD14" s="13">
        <v>0.128043728</v>
      </c>
      <c r="AE14" s="13">
        <v>2.188936993</v>
      </c>
      <c r="AG14" s="12">
        <v>12</v>
      </c>
      <c r="AH14" s="13">
        <v>6.1814162999999998E-2</v>
      </c>
      <c r="AI14" s="13">
        <v>1.8713310430000001</v>
      </c>
      <c r="AK14" s="4">
        <v>12</v>
      </c>
      <c r="AL14" s="13">
        <v>3.6820398999999997E-2</v>
      </c>
      <c r="AM14" s="13">
        <v>4.9172586149999997</v>
      </c>
      <c r="AO14" s="12">
        <v>12</v>
      </c>
      <c r="AP14" s="13">
        <v>0.191292557</v>
      </c>
      <c r="AQ14" s="13">
        <v>0.99592961199999996</v>
      </c>
      <c r="AS14" s="4">
        <v>12</v>
      </c>
      <c r="AT14" s="13">
        <v>9.2274722000000003E-2</v>
      </c>
      <c r="AU14" s="13">
        <v>5.1995614789999998</v>
      </c>
    </row>
    <row r="15" spans="1:51" ht="12.75" customHeight="1">
      <c r="A15" s="12">
        <v>13</v>
      </c>
      <c r="B15" s="13">
        <v>4.0489456E-2</v>
      </c>
      <c r="C15" s="13">
        <v>0.98149577200000004</v>
      </c>
      <c r="E15" s="12">
        <v>13</v>
      </c>
      <c r="F15" s="13">
        <v>4.1111242999999999E-2</v>
      </c>
      <c r="G15" s="13">
        <v>5.07</v>
      </c>
      <c r="I15" s="12">
        <v>13</v>
      </c>
      <c r="J15" s="13">
        <v>4.6372297999999999E-2</v>
      </c>
      <c r="K15" s="13">
        <v>3.4517161089999999</v>
      </c>
      <c r="M15" s="12">
        <v>13</v>
      </c>
      <c r="N15" s="13">
        <v>5.3713839999999999E-2</v>
      </c>
      <c r="O15" s="13">
        <v>3.5122491770000002</v>
      </c>
      <c r="Q15" s="4">
        <v>13</v>
      </c>
      <c r="R15" s="13">
        <v>4.6571843000000002E-2</v>
      </c>
      <c r="S15" s="13">
        <v>1.043046108</v>
      </c>
      <c r="U15" s="4">
        <v>13</v>
      </c>
      <c r="V15" s="13">
        <v>0.10110485900000001</v>
      </c>
      <c r="W15" s="13">
        <v>2.72423642</v>
      </c>
      <c r="Y15" s="12">
        <v>13</v>
      </c>
      <c r="Z15" s="13">
        <v>0.13257609100000001</v>
      </c>
      <c r="AA15" s="13">
        <v>1.1041349490000001</v>
      </c>
      <c r="AC15" s="4">
        <v>13</v>
      </c>
      <c r="AD15" s="13">
        <v>6.8412604000000002E-2</v>
      </c>
      <c r="AE15" s="13">
        <v>2.2670971089999998</v>
      </c>
      <c r="AG15" s="12">
        <v>13</v>
      </c>
      <c r="AH15" s="13">
        <v>3.4203140999999999E-2</v>
      </c>
      <c r="AI15" s="13">
        <v>1.8945395679999999</v>
      </c>
      <c r="AK15" s="4">
        <v>13</v>
      </c>
      <c r="AL15" s="13">
        <v>3.1320448000000001E-2</v>
      </c>
      <c r="AM15" s="13">
        <v>4.9801495850000004</v>
      </c>
      <c r="AO15" s="12">
        <v>13</v>
      </c>
      <c r="AP15" s="13">
        <v>8.1898166999999994E-2</v>
      </c>
      <c r="AQ15" s="13">
        <v>2.4354701539999999</v>
      </c>
      <c r="AS15" s="4">
        <v>13</v>
      </c>
      <c r="AT15" s="13">
        <v>4.194701E-2</v>
      </c>
      <c r="AU15" s="13">
        <v>5.2020401400000003</v>
      </c>
    </row>
    <row r="16" spans="1:51" ht="12.75" customHeight="1">
      <c r="A16" s="12">
        <v>14</v>
      </c>
      <c r="B16" s="13">
        <v>6.0942654999999998E-2</v>
      </c>
      <c r="C16" s="13">
        <v>0.94247508300000005</v>
      </c>
      <c r="E16" s="12">
        <v>14</v>
      </c>
      <c r="F16" s="13">
        <v>5.1376384999999997E-2</v>
      </c>
      <c r="G16" s="13">
        <v>5.08</v>
      </c>
      <c r="I16" s="12">
        <v>14</v>
      </c>
      <c r="J16" s="13">
        <v>5.0251431999999999E-2</v>
      </c>
      <c r="K16" s="13">
        <v>3.2087611219999999</v>
      </c>
      <c r="M16" s="12">
        <v>14</v>
      </c>
      <c r="N16" s="13">
        <v>5.9363915000000003E-2</v>
      </c>
      <c r="O16" s="13">
        <v>6.4785304779999997</v>
      </c>
      <c r="Q16" s="4">
        <v>14</v>
      </c>
      <c r="R16" s="13">
        <v>0.116730841</v>
      </c>
      <c r="S16" s="13">
        <v>1.045585129</v>
      </c>
      <c r="U16" s="4">
        <v>14</v>
      </c>
      <c r="V16" s="13">
        <v>0.11310826</v>
      </c>
      <c r="W16" s="13">
        <v>2.7550646649999999</v>
      </c>
      <c r="Y16" s="12">
        <v>14</v>
      </c>
      <c r="Z16" s="13">
        <v>0.12424906199999999</v>
      </c>
      <c r="AA16" s="13">
        <v>0.94202913399999999</v>
      </c>
      <c r="AC16" s="4">
        <v>14</v>
      </c>
      <c r="AD16" s="13">
        <v>9.0474007999999995E-2</v>
      </c>
      <c r="AE16" s="13">
        <v>2.3092353490000002</v>
      </c>
      <c r="AG16" s="12">
        <v>14</v>
      </c>
      <c r="AH16" s="13">
        <v>4.9645927999999999E-2</v>
      </c>
      <c r="AI16" s="13">
        <v>0.92408478100000002</v>
      </c>
      <c r="AK16" s="4">
        <v>14</v>
      </c>
      <c r="AL16" s="13">
        <v>2.2822720000000001E-2</v>
      </c>
      <c r="AM16" s="13">
        <v>5.0413261739999999</v>
      </c>
      <c r="AO16" s="12">
        <v>14</v>
      </c>
      <c r="AP16" s="13">
        <v>7.5381473000000004E-2</v>
      </c>
      <c r="AQ16" s="13">
        <v>2.5615655390000001</v>
      </c>
      <c r="AS16" s="4">
        <v>14</v>
      </c>
      <c r="AT16" s="13">
        <v>0.14880534500000001</v>
      </c>
      <c r="AU16" s="13">
        <v>5.2236342389999999</v>
      </c>
    </row>
    <row r="17" spans="1:47" ht="12.75" customHeight="1">
      <c r="A17" s="12">
        <v>15</v>
      </c>
      <c r="B17" s="13">
        <v>6.4994835000000001E-2</v>
      </c>
      <c r="C17" s="13">
        <v>1.0281508660000001</v>
      </c>
      <c r="E17" s="12">
        <v>15</v>
      </c>
      <c r="F17" s="13">
        <v>3.9887678000000003E-2</v>
      </c>
      <c r="G17" s="13">
        <v>5.17</v>
      </c>
      <c r="I17" s="12">
        <v>15</v>
      </c>
      <c r="J17" s="13">
        <v>5.0955185E-2</v>
      </c>
      <c r="K17" s="13">
        <v>3.3327787020000001</v>
      </c>
      <c r="M17" s="12">
        <v>15</v>
      </c>
      <c r="N17" s="13">
        <v>6.2901568000000005E-2</v>
      </c>
      <c r="O17" s="13">
        <v>8.1724605149999991</v>
      </c>
      <c r="Q17" s="4">
        <v>15</v>
      </c>
      <c r="R17" s="13">
        <v>8.6479603000000002E-2</v>
      </c>
      <c r="S17" s="13">
        <v>1.0498113259999999</v>
      </c>
      <c r="U17" s="4">
        <v>15</v>
      </c>
      <c r="V17" s="13">
        <v>0.100526054</v>
      </c>
      <c r="W17" s="13">
        <v>2.759429897</v>
      </c>
      <c r="Y17" s="12">
        <v>15</v>
      </c>
      <c r="Z17" s="13">
        <v>0.110654718</v>
      </c>
      <c r="AA17" s="13">
        <v>1.033560869</v>
      </c>
      <c r="AC17" s="4">
        <v>15</v>
      </c>
      <c r="AD17" s="13">
        <v>7.9442098000000003E-2</v>
      </c>
      <c r="AE17" s="13">
        <v>2.3335897110000001</v>
      </c>
      <c r="AG17" s="12">
        <v>15</v>
      </c>
      <c r="AH17" s="13">
        <v>9.8598383999999997E-2</v>
      </c>
      <c r="AI17" s="13">
        <v>0.87154715299999996</v>
      </c>
      <c r="AK17" s="4">
        <v>15</v>
      </c>
      <c r="AL17" s="13">
        <v>3.0477701999999999E-2</v>
      </c>
      <c r="AM17" s="13">
        <v>5.192500237</v>
      </c>
      <c r="AO17" s="12">
        <v>15</v>
      </c>
      <c r="AP17" s="13">
        <v>0.114728644</v>
      </c>
      <c r="AQ17" s="13">
        <v>3.0827141419999999</v>
      </c>
      <c r="AS17" s="4">
        <v>15</v>
      </c>
      <c r="AT17" s="13">
        <v>0.163308485</v>
      </c>
      <c r="AU17" s="13">
        <v>5.2434100639999999</v>
      </c>
    </row>
    <row r="18" spans="1:47" ht="12.75" customHeight="1">
      <c r="A18" s="12">
        <v>16</v>
      </c>
      <c r="B18" s="13">
        <v>8.0869647000000003E-2</v>
      </c>
      <c r="C18" s="13">
        <v>0.85573659999999996</v>
      </c>
      <c r="E18" s="12">
        <v>16</v>
      </c>
      <c r="F18" s="13">
        <v>1.7321517000000002E-2</v>
      </c>
      <c r="G18" s="13">
        <v>5.2</v>
      </c>
      <c r="I18" s="12">
        <v>16</v>
      </c>
      <c r="J18" s="13">
        <v>5.3193914000000002E-2</v>
      </c>
      <c r="K18" s="13">
        <v>3.607064587</v>
      </c>
      <c r="M18" s="12">
        <v>16</v>
      </c>
      <c r="N18" s="13">
        <v>6.5679477E-2</v>
      </c>
      <c r="O18" s="13">
        <v>5.952652864</v>
      </c>
      <c r="Q18" s="4">
        <v>16</v>
      </c>
      <c r="R18" s="13">
        <v>5.4712619999999997E-2</v>
      </c>
      <c r="S18" s="13">
        <v>1.0560013180000001</v>
      </c>
      <c r="U18" s="4">
        <v>16</v>
      </c>
      <c r="V18" s="13">
        <v>9.2525494999999999E-2</v>
      </c>
      <c r="W18" s="13">
        <v>2.910214839</v>
      </c>
      <c r="Y18" s="12">
        <v>16</v>
      </c>
      <c r="Z18" s="13">
        <v>0.113260794</v>
      </c>
      <c r="AA18" s="13">
        <v>1.0229552909999999</v>
      </c>
      <c r="AC18" s="4">
        <v>16</v>
      </c>
      <c r="AD18" s="13">
        <v>6.8868308000000003E-2</v>
      </c>
      <c r="AE18" s="13">
        <v>2.3591151350000001</v>
      </c>
      <c r="AG18" s="12">
        <v>16</v>
      </c>
      <c r="AH18" s="13">
        <v>5.8639081000000003E-2</v>
      </c>
      <c r="AI18" s="13">
        <v>2.363209635</v>
      </c>
      <c r="AK18" s="4">
        <v>16</v>
      </c>
      <c r="AL18" s="13">
        <v>8.1518203999999997E-2</v>
      </c>
      <c r="AM18" s="13">
        <v>5.2019817660000003</v>
      </c>
      <c r="AO18" s="12">
        <v>16</v>
      </c>
      <c r="AP18" s="13">
        <v>3.8068148000000003E-2</v>
      </c>
      <c r="AQ18" s="13">
        <v>0.96532411799999995</v>
      </c>
      <c r="AS18" s="4">
        <v>16</v>
      </c>
      <c r="AT18" s="13">
        <v>3.4359999000000002E-2</v>
      </c>
      <c r="AU18" s="13">
        <v>5.3126250700000002</v>
      </c>
    </row>
    <row r="19" spans="1:47" ht="12.75" customHeight="1">
      <c r="A19" s="12">
        <v>17</v>
      </c>
      <c r="B19" s="13">
        <v>6.9780791999999994E-2</v>
      </c>
      <c r="C19" s="13">
        <v>0.872442948</v>
      </c>
      <c r="E19" s="12">
        <v>17</v>
      </c>
      <c r="F19" s="13">
        <v>0.19317784299999999</v>
      </c>
      <c r="G19" s="13">
        <v>5.25</v>
      </c>
      <c r="I19" s="12">
        <v>17</v>
      </c>
      <c r="J19" s="13">
        <v>5.477667E-2</v>
      </c>
      <c r="K19" s="13">
        <v>3.4581476370000002</v>
      </c>
      <c r="M19" s="12">
        <v>17</v>
      </c>
      <c r="N19" s="13">
        <v>6.5935351000000003E-2</v>
      </c>
      <c r="O19" s="13">
        <v>6.2292759789999996</v>
      </c>
      <c r="Q19" s="4">
        <v>17</v>
      </c>
      <c r="R19" s="13">
        <v>7.0889787999999995E-2</v>
      </c>
      <c r="S19" s="13">
        <v>1.0636234760000001</v>
      </c>
      <c r="U19" s="4">
        <v>17</v>
      </c>
      <c r="V19" s="13">
        <v>8.3458590999999999E-2</v>
      </c>
      <c r="W19" s="13">
        <v>2.9690623280000001</v>
      </c>
      <c r="Y19" s="12">
        <v>17</v>
      </c>
      <c r="Z19" s="13">
        <v>0.116807763</v>
      </c>
      <c r="AA19" s="13">
        <v>0.90938104399999997</v>
      </c>
      <c r="AC19" s="4">
        <v>17</v>
      </c>
      <c r="AD19" s="13">
        <v>0.10280027899999999</v>
      </c>
      <c r="AE19" s="13">
        <v>2.3681202200000002</v>
      </c>
      <c r="AG19" s="12">
        <v>17</v>
      </c>
      <c r="AH19" s="13">
        <v>8.9707919999999997E-2</v>
      </c>
      <c r="AI19" s="13">
        <v>2.5539200630000001</v>
      </c>
      <c r="AK19" s="4">
        <v>17</v>
      </c>
      <c r="AL19" s="13">
        <v>4.7603276999999999E-2</v>
      </c>
      <c r="AM19" s="13">
        <v>5.2421496650000003</v>
      </c>
      <c r="AO19" s="12">
        <v>17</v>
      </c>
      <c r="AP19" s="13">
        <v>4.2437013000000003E-2</v>
      </c>
      <c r="AQ19" s="13">
        <v>2.2403685750000002</v>
      </c>
      <c r="AS19" s="4">
        <v>17</v>
      </c>
      <c r="AT19" s="13">
        <v>2.9629843999999999E-2</v>
      </c>
      <c r="AU19" s="13">
        <v>5.3168686430000003</v>
      </c>
    </row>
    <row r="20" spans="1:47" ht="12.75" customHeight="1">
      <c r="A20" s="12">
        <v>18</v>
      </c>
      <c r="B20" s="13">
        <v>3.8584760000000003E-2</v>
      </c>
      <c r="C20" s="13">
        <v>0.86566094800000004</v>
      </c>
      <c r="E20" s="12">
        <v>18</v>
      </c>
      <c r="F20" s="13">
        <v>2.2697017999999999E-2</v>
      </c>
      <c r="G20" s="13">
        <v>5.29</v>
      </c>
      <c r="I20" s="12">
        <v>18</v>
      </c>
      <c r="J20" s="13">
        <v>5.5650051999999998E-2</v>
      </c>
      <c r="K20" s="13">
        <v>3.6195871419999999</v>
      </c>
      <c r="M20" s="12">
        <v>18</v>
      </c>
      <c r="N20" s="13">
        <v>7.4713222999999995E-2</v>
      </c>
      <c r="O20" s="13">
        <v>11.526499060000001</v>
      </c>
      <c r="Q20" s="4">
        <v>18</v>
      </c>
      <c r="R20" s="13">
        <v>4.9949661999999999E-2</v>
      </c>
      <c r="S20" s="13">
        <v>1.0761886039999999</v>
      </c>
      <c r="U20" s="4">
        <v>18</v>
      </c>
      <c r="V20" s="13">
        <v>0.10598993</v>
      </c>
      <c r="W20" s="13">
        <v>3.1361621249999998</v>
      </c>
      <c r="Y20" s="12">
        <v>18</v>
      </c>
      <c r="Z20" s="13">
        <v>8.2796017999999999E-2</v>
      </c>
      <c r="AA20" s="13">
        <v>0.89658807799999996</v>
      </c>
      <c r="AC20" s="4">
        <v>18</v>
      </c>
      <c r="AD20" s="13">
        <v>3.7262547E-2</v>
      </c>
      <c r="AE20" s="13">
        <v>2.3733931020000001</v>
      </c>
      <c r="AG20" s="12">
        <v>18</v>
      </c>
      <c r="AH20" s="13">
        <v>5.3197518999999999E-2</v>
      </c>
      <c r="AI20" s="13">
        <v>2.4997364950000001</v>
      </c>
      <c r="AK20" s="4">
        <v>18</v>
      </c>
      <c r="AL20" s="13">
        <v>0.103713981</v>
      </c>
      <c r="AM20" s="13">
        <v>5.3199526700000002</v>
      </c>
      <c r="AO20" s="12">
        <v>18</v>
      </c>
      <c r="AP20" s="13">
        <v>7.8808517999999994E-2</v>
      </c>
      <c r="AQ20" s="13">
        <v>2.6222746479999999</v>
      </c>
      <c r="AS20" s="4">
        <v>18</v>
      </c>
      <c r="AT20" s="13">
        <v>8.1604639000000007E-2</v>
      </c>
      <c r="AU20" s="13">
        <v>5.4158563610000003</v>
      </c>
    </row>
    <row r="21" spans="1:47" ht="12.75" customHeight="1">
      <c r="A21" s="12">
        <v>19</v>
      </c>
      <c r="B21" s="13">
        <v>8.7293388999999999E-2</v>
      </c>
      <c r="C21" s="13">
        <v>0.94205639399999996</v>
      </c>
      <c r="E21" s="12">
        <v>19</v>
      </c>
      <c r="F21" s="13">
        <v>0.11633295</v>
      </c>
      <c r="G21" s="13">
        <v>5.29</v>
      </c>
      <c r="I21" s="12">
        <v>19</v>
      </c>
      <c r="J21" s="13">
        <v>5.5785321999999998E-2</v>
      </c>
      <c r="K21" s="13">
        <v>3.398097538</v>
      </c>
      <c r="M21" s="12">
        <v>19</v>
      </c>
      <c r="N21" s="13">
        <v>7.4847972999999998E-2</v>
      </c>
      <c r="O21" s="13">
        <v>1.628595443</v>
      </c>
      <c r="Q21" s="4">
        <v>19</v>
      </c>
      <c r="R21" s="13">
        <v>6.0972397999999997E-2</v>
      </c>
      <c r="S21" s="13">
        <v>1.07766809</v>
      </c>
      <c r="U21" s="4">
        <v>19</v>
      </c>
      <c r="V21" s="13">
        <v>7.7730466999999998E-2</v>
      </c>
      <c r="W21" s="13">
        <v>3.3772311359999998</v>
      </c>
      <c r="Y21" s="12">
        <v>19</v>
      </c>
      <c r="Z21" s="13">
        <v>8.2802982999999997E-2</v>
      </c>
      <c r="AA21" s="13">
        <v>0.84264243699999997</v>
      </c>
      <c r="AC21" s="4">
        <v>19</v>
      </c>
      <c r="AD21" s="13">
        <v>6.4453258999999999E-2</v>
      </c>
      <c r="AE21" s="13">
        <v>2.5598721059999998</v>
      </c>
      <c r="AG21" s="12">
        <v>19</v>
      </c>
      <c r="AH21" s="13">
        <v>2.1135772000000001E-2</v>
      </c>
      <c r="AI21" s="13">
        <v>2.479205597</v>
      </c>
      <c r="AK21" s="4">
        <v>19</v>
      </c>
      <c r="AL21" s="13">
        <v>0.148294552</v>
      </c>
      <c r="AM21" s="13">
        <v>5.435675088</v>
      </c>
      <c r="AO21" s="12">
        <v>19</v>
      </c>
      <c r="AP21" s="13">
        <v>5.9204062000000002E-2</v>
      </c>
      <c r="AQ21" s="13">
        <v>2.2349082199999999</v>
      </c>
      <c r="AS21" s="4">
        <v>19</v>
      </c>
      <c r="AT21" s="13">
        <v>6.7982096000000006E-2</v>
      </c>
      <c r="AU21" s="13">
        <v>5.4294263860000003</v>
      </c>
    </row>
    <row r="22" spans="1:47" ht="12.75" customHeight="1">
      <c r="A22" s="12">
        <v>20</v>
      </c>
      <c r="B22" s="13">
        <v>4.6224805000000001E-2</v>
      </c>
      <c r="C22" s="13">
        <v>0.86078807800000001</v>
      </c>
      <c r="E22" s="12">
        <v>20</v>
      </c>
      <c r="F22" s="13">
        <v>2.8559584999999998E-2</v>
      </c>
      <c r="G22" s="13">
        <v>5.32</v>
      </c>
      <c r="I22" s="12">
        <v>20</v>
      </c>
      <c r="J22" s="13">
        <v>5.6588926999999997E-2</v>
      </c>
      <c r="K22" s="13">
        <v>3.5130158150000002</v>
      </c>
      <c r="M22" s="12">
        <v>20</v>
      </c>
      <c r="N22" s="13">
        <v>7.5108948999999994E-2</v>
      </c>
      <c r="O22" s="13">
        <v>9.0350037820000004</v>
      </c>
      <c r="Q22" s="4">
        <v>20</v>
      </c>
      <c r="R22" s="13">
        <v>8.8267180000000001E-2</v>
      </c>
      <c r="S22" s="13">
        <v>1.0831835110000001</v>
      </c>
      <c r="U22" s="4">
        <v>20</v>
      </c>
      <c r="V22" s="13">
        <v>0.12203193800000001</v>
      </c>
      <c r="W22" s="13">
        <v>3.436965324</v>
      </c>
      <c r="Y22" s="12">
        <v>20</v>
      </c>
      <c r="Z22" s="13">
        <v>4.5738010000000003E-2</v>
      </c>
      <c r="AA22" s="13">
        <v>0.85629851800000001</v>
      </c>
      <c r="AC22" s="4">
        <v>20</v>
      </c>
      <c r="AD22" s="13">
        <v>0.195328063</v>
      </c>
      <c r="AE22" s="13">
        <v>2.6042466329999998</v>
      </c>
      <c r="AG22" s="12">
        <v>20</v>
      </c>
      <c r="AH22" s="13">
        <v>2.6608847000000001E-2</v>
      </c>
      <c r="AI22" s="13">
        <v>2.6333656840000002</v>
      </c>
      <c r="AK22" s="4">
        <v>20</v>
      </c>
      <c r="AL22" s="13">
        <v>8.3096287000000005E-2</v>
      </c>
      <c r="AM22" s="13">
        <v>5.5229687869999999</v>
      </c>
      <c r="AO22" s="12">
        <v>20</v>
      </c>
      <c r="AP22" s="13">
        <v>7.7763923999999998E-2</v>
      </c>
      <c r="AQ22" s="13">
        <v>2.5226551559999999</v>
      </c>
      <c r="AS22" s="4">
        <v>20</v>
      </c>
      <c r="AT22" s="13">
        <v>0.10612097199999999</v>
      </c>
      <c r="AU22" s="13">
        <v>5.4307786949999999</v>
      </c>
    </row>
    <row r="23" spans="1:47" ht="12.75" customHeight="1">
      <c r="A23" s="12">
        <v>21</v>
      </c>
      <c r="B23" s="13">
        <v>3.2045725999999997E-2</v>
      </c>
      <c r="C23" s="13">
        <v>0.90586138900000002</v>
      </c>
      <c r="E23" s="12">
        <v>21</v>
      </c>
      <c r="F23" s="13">
        <v>4.1214157000000001E-2</v>
      </c>
      <c r="G23" s="13">
        <v>5.34</v>
      </c>
      <c r="I23" s="12">
        <v>21</v>
      </c>
      <c r="J23" s="13">
        <v>5.7372890000000003E-2</v>
      </c>
      <c r="K23" s="13">
        <v>6.177248939</v>
      </c>
      <c r="M23" s="12">
        <v>21</v>
      </c>
      <c r="N23" s="13">
        <v>7.5879480999999999E-2</v>
      </c>
      <c r="O23" s="13">
        <v>6.9439020390000001</v>
      </c>
      <c r="Q23" s="4">
        <v>21</v>
      </c>
      <c r="R23" s="13">
        <v>7.9667743999999999E-2</v>
      </c>
      <c r="S23" s="13">
        <v>1.0878565389999999</v>
      </c>
      <c r="U23" s="4">
        <v>21</v>
      </c>
      <c r="V23" s="13">
        <v>0.118280385</v>
      </c>
      <c r="W23" s="13">
        <v>3.5339778640000001</v>
      </c>
      <c r="Y23" s="12">
        <v>21</v>
      </c>
      <c r="Z23" s="13">
        <v>3.8350222000000003E-2</v>
      </c>
      <c r="AA23" s="13">
        <v>0.92526314600000004</v>
      </c>
      <c r="AC23" s="4">
        <v>21</v>
      </c>
      <c r="AD23" s="13">
        <v>4.7843811999999999E-2</v>
      </c>
      <c r="AE23" s="13">
        <v>2.625856915</v>
      </c>
      <c r="AG23" s="12">
        <v>21</v>
      </c>
      <c r="AH23" s="13">
        <v>6.1478339999999999E-2</v>
      </c>
      <c r="AI23" s="13">
        <v>2.7426614489999999</v>
      </c>
      <c r="AK23" s="4">
        <v>21</v>
      </c>
      <c r="AL23" s="13">
        <v>8.1600384999999998E-2</v>
      </c>
      <c r="AM23" s="13">
        <v>5.5307009550000004</v>
      </c>
      <c r="AO23" s="12">
        <v>21</v>
      </c>
      <c r="AP23" s="13">
        <v>2.5821E-2</v>
      </c>
      <c r="AQ23" s="13">
        <v>0.88883616499999996</v>
      </c>
      <c r="AS23" s="4">
        <v>21</v>
      </c>
      <c r="AT23" s="13">
        <v>5.0644544E-2</v>
      </c>
      <c r="AU23" s="13">
        <v>5.4585622650000003</v>
      </c>
    </row>
    <row r="24" spans="1:47" ht="12.75" customHeight="1">
      <c r="A24" s="12">
        <v>22</v>
      </c>
      <c r="B24" s="13">
        <v>5.1798257E-2</v>
      </c>
      <c r="C24" s="13">
        <v>0.92617706</v>
      </c>
      <c r="E24" s="12">
        <v>22</v>
      </c>
      <c r="F24" s="13">
        <v>6.9034769999999995E-2</v>
      </c>
      <c r="G24" s="13">
        <v>5.45</v>
      </c>
      <c r="I24" s="12">
        <v>22</v>
      </c>
      <c r="J24" s="13">
        <v>5.8317423E-2</v>
      </c>
      <c r="K24" s="13">
        <v>3.4402419059999998</v>
      </c>
      <c r="M24" s="12">
        <v>22</v>
      </c>
      <c r="N24" s="13">
        <v>7.6612824999999996E-2</v>
      </c>
      <c r="O24" s="13">
        <v>15.45330304</v>
      </c>
      <c r="Q24" s="4">
        <v>22</v>
      </c>
      <c r="R24" s="13">
        <v>8.1047602999999996E-2</v>
      </c>
      <c r="S24" s="13">
        <v>1.093097539</v>
      </c>
      <c r="U24" s="4">
        <v>22</v>
      </c>
      <c r="V24" s="13">
        <v>0.104567934</v>
      </c>
      <c r="W24" s="13">
        <v>3.5618949199999999</v>
      </c>
      <c r="Y24" s="12">
        <v>22</v>
      </c>
      <c r="Z24" s="13">
        <v>4.2708323999999999E-2</v>
      </c>
      <c r="AA24" s="13">
        <v>0.90679742200000002</v>
      </c>
      <c r="AC24" s="4">
        <v>22</v>
      </c>
      <c r="AD24" s="13">
        <v>7.6535711000000006E-2</v>
      </c>
      <c r="AE24" s="13">
        <v>2.6399157940000002</v>
      </c>
      <c r="AG24" s="12">
        <v>22</v>
      </c>
      <c r="AH24" s="13">
        <v>4.1348793000000002E-2</v>
      </c>
      <c r="AI24" s="13">
        <v>2.5896698410000001</v>
      </c>
      <c r="AK24" s="4">
        <v>22</v>
      </c>
      <c r="AL24" s="13">
        <v>9.2489023000000004E-2</v>
      </c>
      <c r="AM24" s="13">
        <v>5.5660117680000001</v>
      </c>
      <c r="AO24" s="12">
        <v>22</v>
      </c>
      <c r="AP24" s="13">
        <v>5.6927894E-2</v>
      </c>
      <c r="AQ24" s="13">
        <v>2.2387126130000001</v>
      </c>
      <c r="AS24" s="4">
        <v>22</v>
      </c>
      <c r="AT24" s="13">
        <v>0.121139543</v>
      </c>
      <c r="AU24" s="13">
        <v>5.4770712499999998</v>
      </c>
    </row>
    <row r="25" spans="1:47" ht="12.75" customHeight="1">
      <c r="A25" s="12">
        <v>23</v>
      </c>
      <c r="B25" s="13">
        <v>6.4067367E-2</v>
      </c>
      <c r="C25" s="13">
        <v>0.94442199800000004</v>
      </c>
      <c r="E25" s="12">
        <v>23</v>
      </c>
      <c r="F25" s="13">
        <v>4.0310767999999997E-2</v>
      </c>
      <c r="G25" s="13">
        <v>5.51</v>
      </c>
      <c r="I25" s="12">
        <v>23</v>
      </c>
      <c r="J25" s="13">
        <v>5.9132490000000003E-2</v>
      </c>
      <c r="K25" s="13">
        <v>3.515822746</v>
      </c>
      <c r="M25" s="12">
        <v>23</v>
      </c>
      <c r="N25" s="13">
        <v>8.1095674000000006E-2</v>
      </c>
      <c r="O25" s="13">
        <v>8.8668052199999998</v>
      </c>
      <c r="Q25" s="4">
        <v>23</v>
      </c>
      <c r="R25" s="13">
        <v>5.8343990999999998E-2</v>
      </c>
      <c r="S25" s="13">
        <v>1.0950049980000001</v>
      </c>
      <c r="U25" s="4">
        <v>23</v>
      </c>
      <c r="V25" s="13">
        <v>5.0934728999999998E-2</v>
      </c>
      <c r="W25" s="13">
        <v>3.5659495809999999</v>
      </c>
      <c r="Y25" s="12">
        <v>23</v>
      </c>
      <c r="Z25" s="13">
        <v>4.1388472000000003E-2</v>
      </c>
      <c r="AA25" s="13">
        <v>0.91315338700000004</v>
      </c>
      <c r="AC25" s="4">
        <v>23</v>
      </c>
      <c r="AD25" s="13">
        <v>4.764243E-2</v>
      </c>
      <c r="AE25" s="13">
        <v>2.7106498270000001</v>
      </c>
      <c r="AG25" s="12">
        <v>23</v>
      </c>
      <c r="AH25" s="13">
        <v>3.4914265999999999E-2</v>
      </c>
      <c r="AI25" s="13">
        <v>2.557932616</v>
      </c>
      <c r="AK25" s="4">
        <v>23</v>
      </c>
      <c r="AL25" s="13">
        <v>5.7789331999999999E-2</v>
      </c>
      <c r="AM25" s="13">
        <v>5.5865705840000004</v>
      </c>
      <c r="AO25" s="12">
        <v>23</v>
      </c>
      <c r="AP25" s="13">
        <v>2.8556407999999998E-2</v>
      </c>
      <c r="AQ25" s="13">
        <v>1.818171427</v>
      </c>
      <c r="AS25" s="4">
        <v>23</v>
      </c>
      <c r="AT25" s="13">
        <v>0.168748539</v>
      </c>
      <c r="AU25" s="13">
        <v>5.5521246340000001</v>
      </c>
    </row>
    <row r="26" spans="1:47" ht="12.75" customHeight="1">
      <c r="A26" s="12">
        <v>24</v>
      </c>
      <c r="B26" s="13">
        <v>7.4736365999999999E-2</v>
      </c>
      <c r="C26" s="13">
        <v>0.89853236400000003</v>
      </c>
      <c r="E26" s="12">
        <v>24</v>
      </c>
      <c r="F26" s="13">
        <v>9.3755481000000002E-2</v>
      </c>
      <c r="G26" s="13">
        <v>5.51</v>
      </c>
      <c r="I26" s="12">
        <v>24</v>
      </c>
      <c r="J26" s="13">
        <v>5.9811679999999999E-2</v>
      </c>
      <c r="K26" s="13">
        <v>3.5431453460000002</v>
      </c>
      <c r="M26" s="12">
        <v>24</v>
      </c>
      <c r="N26" s="13">
        <v>8.1109447000000001E-2</v>
      </c>
      <c r="O26" s="13">
        <v>6.4949710060000001</v>
      </c>
      <c r="Q26" s="4">
        <v>24</v>
      </c>
      <c r="R26" s="13">
        <v>0.172478452</v>
      </c>
      <c r="S26" s="13">
        <v>1.10150225</v>
      </c>
      <c r="U26" s="4">
        <v>24</v>
      </c>
      <c r="V26" s="13">
        <v>0.143957216</v>
      </c>
      <c r="W26" s="13">
        <v>3.7140159069999998</v>
      </c>
      <c r="Y26" s="12">
        <v>24</v>
      </c>
      <c r="Z26" s="13">
        <v>2.8576016999999999E-2</v>
      </c>
      <c r="AA26" s="13">
        <v>0.87859723700000003</v>
      </c>
      <c r="AC26" s="4">
        <v>24</v>
      </c>
      <c r="AD26" s="13">
        <v>5.5873935999999999E-2</v>
      </c>
      <c r="AE26" s="13">
        <v>2.7265434900000001</v>
      </c>
      <c r="AG26" s="12">
        <v>24</v>
      </c>
      <c r="AH26" s="13">
        <v>5.5162289000000003E-2</v>
      </c>
      <c r="AI26" s="13">
        <v>2.8152564560000002</v>
      </c>
      <c r="AK26" s="4">
        <v>24</v>
      </c>
      <c r="AL26" s="13">
        <v>4.6939585999999998E-2</v>
      </c>
      <c r="AM26" s="13">
        <v>5.5880134689999998</v>
      </c>
      <c r="AO26" s="12">
        <v>24</v>
      </c>
      <c r="AP26" s="13">
        <v>3.4761819999999999E-2</v>
      </c>
      <c r="AQ26" s="13">
        <v>2.7337512249999998</v>
      </c>
      <c r="AS26" s="4">
        <v>24</v>
      </c>
      <c r="AT26" s="13">
        <v>0.20345379899999999</v>
      </c>
      <c r="AU26" s="13">
        <v>5.7490810059999999</v>
      </c>
    </row>
    <row r="27" spans="1:47" ht="12.75" customHeight="1">
      <c r="A27" s="12">
        <v>25</v>
      </c>
      <c r="B27" s="13">
        <v>9.8237452000000003E-2</v>
      </c>
      <c r="C27" s="13">
        <v>0.96448808900000005</v>
      </c>
      <c r="E27" s="12">
        <v>25</v>
      </c>
      <c r="F27" s="13">
        <v>4.3154326E-2</v>
      </c>
      <c r="G27" s="13">
        <v>5.55</v>
      </c>
      <c r="I27" s="12">
        <v>25</v>
      </c>
      <c r="J27" s="13">
        <v>6.0170970999999997E-2</v>
      </c>
      <c r="K27" s="13">
        <v>3.4055052770000001</v>
      </c>
      <c r="M27" s="12">
        <v>25</v>
      </c>
      <c r="N27" s="13">
        <v>8.1576449999999995E-2</v>
      </c>
      <c r="O27" s="13">
        <v>1.2167864390000001</v>
      </c>
      <c r="Q27" s="4">
        <v>25</v>
      </c>
      <c r="R27" s="13">
        <v>0.17581445600000001</v>
      </c>
      <c r="S27" s="13">
        <v>1.103796156</v>
      </c>
      <c r="U27" s="4">
        <v>25</v>
      </c>
      <c r="V27" s="13">
        <v>3.3017827999999999E-2</v>
      </c>
      <c r="W27" s="13">
        <v>3.8243242749999999</v>
      </c>
      <c r="Y27" s="12">
        <v>25</v>
      </c>
      <c r="Z27" s="13">
        <v>2.7507924E-2</v>
      </c>
      <c r="AA27" s="13">
        <v>0.90144778199999998</v>
      </c>
      <c r="AC27" s="4">
        <v>25</v>
      </c>
      <c r="AD27" s="13">
        <v>0.15360570200000001</v>
      </c>
      <c r="AE27" s="13">
        <v>2.7359227370000001</v>
      </c>
      <c r="AG27" s="12">
        <v>25</v>
      </c>
      <c r="AH27" s="13">
        <v>2.9170488000000001E-2</v>
      </c>
      <c r="AI27" s="13">
        <v>2.568666833</v>
      </c>
      <c r="AK27" s="4">
        <v>25</v>
      </c>
      <c r="AL27" s="13">
        <v>0.18659817000000001</v>
      </c>
      <c r="AM27" s="13">
        <v>5.6658837799999997</v>
      </c>
      <c r="AO27" s="12">
        <v>25</v>
      </c>
      <c r="AP27" s="13">
        <v>4.7655928E-2</v>
      </c>
      <c r="AQ27" s="13">
        <v>2.4330815939999999</v>
      </c>
      <c r="AS27" s="4">
        <v>25</v>
      </c>
      <c r="AT27" s="13">
        <v>0.120080853</v>
      </c>
      <c r="AU27" s="13">
        <v>5.795698722</v>
      </c>
    </row>
    <row r="28" spans="1:47" ht="12.75" customHeight="1">
      <c r="A28" s="12">
        <v>26</v>
      </c>
      <c r="B28" s="13">
        <v>2.2531048000000001E-2</v>
      </c>
      <c r="C28" s="13">
        <v>0.91288941700000004</v>
      </c>
      <c r="E28" s="12">
        <v>26</v>
      </c>
      <c r="F28" s="13">
        <v>6.3926378000000006E-2</v>
      </c>
      <c r="G28" s="13">
        <v>5.57</v>
      </c>
      <c r="I28" s="12">
        <v>26</v>
      </c>
      <c r="J28" s="13">
        <v>6.0173354999999998E-2</v>
      </c>
      <c r="K28" s="13">
        <v>3.76959132</v>
      </c>
      <c r="M28" s="12">
        <v>26</v>
      </c>
      <c r="N28" s="13">
        <v>8.5518427999999994E-2</v>
      </c>
      <c r="O28" s="13">
        <v>14.0500091</v>
      </c>
      <c r="Q28" s="4">
        <v>26</v>
      </c>
      <c r="R28" s="13">
        <v>0.114055559</v>
      </c>
      <c r="S28" s="13">
        <v>1.1089732809999999</v>
      </c>
      <c r="U28" s="4">
        <v>26</v>
      </c>
      <c r="V28" s="13">
        <v>0.150518702</v>
      </c>
      <c r="W28" s="13">
        <v>3.8273378980000001</v>
      </c>
      <c r="Y28" s="12">
        <v>26</v>
      </c>
      <c r="Z28" s="13">
        <v>9.1108021999999997E-2</v>
      </c>
      <c r="AA28" s="13">
        <v>0.91000641199999999</v>
      </c>
      <c r="AC28" s="4">
        <v>26</v>
      </c>
      <c r="AD28" s="13">
        <v>0.151451693</v>
      </c>
      <c r="AE28" s="13">
        <v>2.7453947040000002</v>
      </c>
      <c r="AG28" s="12">
        <v>26</v>
      </c>
      <c r="AH28" s="13">
        <v>5.3518888000000001E-2</v>
      </c>
      <c r="AI28" s="13">
        <v>2.6834140909999999</v>
      </c>
      <c r="AK28" s="4">
        <v>26</v>
      </c>
      <c r="AL28" s="13">
        <v>0.14231443499999999</v>
      </c>
      <c r="AM28" s="13">
        <v>5.7528736370000004</v>
      </c>
      <c r="AO28" s="12">
        <v>26</v>
      </c>
      <c r="AP28" s="13">
        <v>2.0091794E-2</v>
      </c>
      <c r="AQ28" s="13">
        <v>2.621528691</v>
      </c>
      <c r="AS28" s="4">
        <v>26</v>
      </c>
      <c r="AT28" s="13">
        <v>0.17945471499999999</v>
      </c>
      <c r="AU28" s="13">
        <v>6.034964725</v>
      </c>
    </row>
    <row r="29" spans="1:47" ht="12.75" customHeight="1">
      <c r="A29" s="12">
        <v>27</v>
      </c>
      <c r="B29" s="13">
        <v>1.4060128E-2</v>
      </c>
      <c r="C29" s="13">
        <v>0.92162986800000002</v>
      </c>
      <c r="E29" s="12">
        <v>27</v>
      </c>
      <c r="F29" s="13">
        <v>6.4339761999999995E-2</v>
      </c>
      <c r="G29" s="13">
        <v>5.58</v>
      </c>
      <c r="I29" s="12">
        <v>27</v>
      </c>
      <c r="J29" s="13">
        <v>6.0210425999999997E-2</v>
      </c>
      <c r="K29" s="13">
        <v>3.7675786800000002</v>
      </c>
      <c r="M29" s="12">
        <v>27</v>
      </c>
      <c r="N29" s="13">
        <v>8.7191189000000002E-2</v>
      </c>
      <c r="O29" s="13">
        <v>6.7788957569999999</v>
      </c>
      <c r="Q29" s="4">
        <v>27</v>
      </c>
      <c r="R29" s="13">
        <v>2.5579016E-2</v>
      </c>
      <c r="S29" s="13">
        <v>1.281120958</v>
      </c>
      <c r="U29" s="4">
        <v>27</v>
      </c>
      <c r="V29" s="13">
        <v>5.3979763E-2</v>
      </c>
      <c r="W29" s="13">
        <v>3.8814383119999998</v>
      </c>
      <c r="Y29" s="12">
        <v>27</v>
      </c>
      <c r="Z29" s="13">
        <v>5.8202841999999998E-2</v>
      </c>
      <c r="AA29" s="13">
        <v>0.89572341600000005</v>
      </c>
      <c r="AC29" s="4">
        <v>27</v>
      </c>
      <c r="AD29" s="13">
        <v>9.4764056999999999E-2</v>
      </c>
      <c r="AE29" s="13">
        <v>2.7593907199999999</v>
      </c>
      <c r="AG29" s="12">
        <v>27</v>
      </c>
      <c r="AH29" s="13">
        <v>4.7848868000000003E-2</v>
      </c>
      <c r="AI29" s="13">
        <v>2.5583305159999998</v>
      </c>
      <c r="AK29" s="4">
        <v>27</v>
      </c>
      <c r="AL29" s="13">
        <v>0.10446749299999999</v>
      </c>
      <c r="AM29" s="13">
        <v>5.7997149229999998</v>
      </c>
      <c r="AO29" s="12">
        <v>27</v>
      </c>
      <c r="AP29" s="13">
        <v>0.110655297</v>
      </c>
      <c r="AQ29" s="13">
        <v>2.1328382490000002</v>
      </c>
      <c r="AS29" s="4">
        <v>27</v>
      </c>
      <c r="AT29" s="13">
        <v>0.111100691</v>
      </c>
      <c r="AU29" s="13">
        <v>6.3267983760000002</v>
      </c>
    </row>
    <row r="30" spans="1:47" ht="12.75" customHeight="1">
      <c r="A30" s="12">
        <v>28</v>
      </c>
      <c r="B30" s="13">
        <v>7.0621611000000001E-2</v>
      </c>
      <c r="C30" s="13">
        <v>0.97025209400000001</v>
      </c>
      <c r="E30" s="12">
        <v>28</v>
      </c>
      <c r="F30" s="13">
        <v>3.2405527000000003E-2</v>
      </c>
      <c r="G30" s="13">
        <v>5.59</v>
      </c>
      <c r="I30" s="12">
        <v>28</v>
      </c>
      <c r="J30" s="13">
        <v>6.1163115999999997E-2</v>
      </c>
      <c r="K30" s="13">
        <v>3.4494766569999999</v>
      </c>
      <c r="M30" s="12">
        <v>28</v>
      </c>
      <c r="N30" s="13">
        <v>8.8199344999999998E-2</v>
      </c>
      <c r="O30" s="13">
        <v>6.4262446610000001</v>
      </c>
      <c r="Q30" s="4">
        <v>28</v>
      </c>
      <c r="R30" s="13">
        <v>5.6031174000000003E-2</v>
      </c>
      <c r="S30" s="13">
        <v>1.2990444750000001</v>
      </c>
      <c r="U30" s="4">
        <v>28</v>
      </c>
      <c r="V30" s="13">
        <v>0.111679677</v>
      </c>
      <c r="W30" s="13">
        <v>3.9041299469999999</v>
      </c>
      <c r="Y30" s="12">
        <v>28</v>
      </c>
      <c r="Z30" s="13">
        <v>2.0318424000000002E-2</v>
      </c>
      <c r="AA30" s="13">
        <v>0.89013552799999995</v>
      </c>
      <c r="AC30" s="4">
        <v>28</v>
      </c>
      <c r="AD30" s="13">
        <v>7.0079655000000005E-2</v>
      </c>
      <c r="AE30" s="13">
        <v>2.760820915</v>
      </c>
      <c r="AG30" s="12">
        <v>28</v>
      </c>
      <c r="AH30" s="13">
        <v>6.1902599000000003E-2</v>
      </c>
      <c r="AI30" s="13">
        <v>2.605076741</v>
      </c>
      <c r="AK30" s="4">
        <v>28</v>
      </c>
      <c r="AL30" s="13">
        <v>7.9093641000000006E-2</v>
      </c>
      <c r="AM30" s="13">
        <v>6.0709569050000001</v>
      </c>
      <c r="AO30" s="12">
        <v>28</v>
      </c>
      <c r="AP30" s="13">
        <v>9.3258652999999997E-2</v>
      </c>
      <c r="AQ30" s="13">
        <v>0.90176207100000005</v>
      </c>
      <c r="AS30" s="4">
        <v>28</v>
      </c>
      <c r="AT30" s="13">
        <v>2.9169707999999999E-2</v>
      </c>
      <c r="AU30" s="13">
        <v>7.3738050890000002</v>
      </c>
    </row>
    <row r="31" spans="1:47" ht="12.75" customHeight="1">
      <c r="A31" s="12">
        <v>29</v>
      </c>
      <c r="B31" s="13">
        <v>8.6083876000000004E-2</v>
      </c>
      <c r="C31" s="13">
        <v>0.88765208900000003</v>
      </c>
      <c r="E31" s="12">
        <v>29</v>
      </c>
      <c r="F31" s="13">
        <v>2.8439932000000001E-2</v>
      </c>
      <c r="G31" s="13">
        <v>5.6</v>
      </c>
      <c r="I31" s="12">
        <v>29</v>
      </c>
      <c r="J31" s="13">
        <v>6.2113973000000003E-2</v>
      </c>
      <c r="K31" s="13">
        <v>3.5313788700000002</v>
      </c>
      <c r="M31" s="12">
        <v>29</v>
      </c>
      <c r="N31" s="13">
        <v>8.8253347999999995E-2</v>
      </c>
      <c r="O31" s="13">
        <v>7.3287289879999999</v>
      </c>
      <c r="Q31" s="4">
        <v>29</v>
      </c>
      <c r="R31" s="13">
        <v>4.4459652000000002E-2</v>
      </c>
      <c r="S31" s="13">
        <v>1.3020209840000001</v>
      </c>
      <c r="U31" s="4">
        <v>29</v>
      </c>
      <c r="V31" s="13">
        <v>0.13437692500000001</v>
      </c>
      <c r="W31" s="13">
        <v>3.9801393140000001</v>
      </c>
      <c r="Y31" s="12">
        <v>29</v>
      </c>
      <c r="Z31" s="13">
        <v>0.119456858</v>
      </c>
      <c r="AA31" s="13">
        <v>0.845858691</v>
      </c>
      <c r="AC31" s="4">
        <v>29</v>
      </c>
      <c r="AD31" s="13">
        <v>3.1753484999999998E-2</v>
      </c>
      <c r="AE31" s="13">
        <v>2.7652377939999999</v>
      </c>
      <c r="AG31" s="12">
        <v>29</v>
      </c>
      <c r="AH31" s="13">
        <v>4.5575882999999998E-2</v>
      </c>
      <c r="AI31" s="13">
        <v>2.7716822720000001</v>
      </c>
      <c r="AK31" s="4">
        <v>29</v>
      </c>
      <c r="AL31" s="13">
        <v>0.11764838</v>
      </c>
      <c r="AM31" s="13">
        <v>6.1687120020000004</v>
      </c>
      <c r="AO31" s="12">
        <v>29</v>
      </c>
      <c r="AP31" s="13">
        <v>3.36937E-2</v>
      </c>
      <c r="AQ31" s="13">
        <v>0.85124932600000003</v>
      </c>
      <c r="AT31" s="7" t="s">
        <v>3</v>
      </c>
      <c r="AU31" s="14">
        <f>AVERAGE(AU3:AU30)</f>
        <v>5.2363017411785711</v>
      </c>
    </row>
    <row r="32" spans="1:47" ht="12.75" customHeight="1">
      <c r="A32" s="12">
        <v>30</v>
      </c>
      <c r="B32" s="13">
        <v>9.2920831999999995E-2</v>
      </c>
      <c r="C32" s="13">
        <v>0.90583009299999995</v>
      </c>
      <c r="E32" s="12">
        <v>30</v>
      </c>
      <c r="F32" s="13">
        <v>0.13940069199999999</v>
      </c>
      <c r="G32" s="13">
        <v>5.87</v>
      </c>
      <c r="I32" s="12">
        <v>30</v>
      </c>
      <c r="J32" s="13">
        <v>6.3706170000000006E-2</v>
      </c>
      <c r="K32" s="13">
        <v>3.6165389280000002</v>
      </c>
      <c r="M32" s="12">
        <v>30</v>
      </c>
      <c r="N32" s="13">
        <v>9.0069746000000006E-2</v>
      </c>
      <c r="O32" s="13">
        <v>6.5316785729999998</v>
      </c>
      <c r="Q32" s="4">
        <v>30</v>
      </c>
      <c r="R32" s="13">
        <v>0.12136433000000001</v>
      </c>
      <c r="S32" s="13">
        <v>1.3120013509999999</v>
      </c>
      <c r="U32" s="4">
        <v>30</v>
      </c>
      <c r="V32" s="13">
        <v>0.13434637099999999</v>
      </c>
      <c r="W32" s="13">
        <v>4.139877523</v>
      </c>
      <c r="Y32" s="12">
        <v>30</v>
      </c>
      <c r="Z32" s="13">
        <v>8.0417682000000004E-2</v>
      </c>
      <c r="AA32" s="13">
        <v>0.89665738800000006</v>
      </c>
      <c r="AC32" s="4">
        <v>30</v>
      </c>
      <c r="AD32" s="13">
        <v>6.7410698000000005E-2</v>
      </c>
      <c r="AE32" s="13">
        <v>4.6384303779999998</v>
      </c>
      <c r="AG32" s="12">
        <v>30</v>
      </c>
      <c r="AH32" s="13">
        <v>0.108741702</v>
      </c>
      <c r="AI32" s="13">
        <v>2.6411433780000002</v>
      </c>
      <c r="AK32" s="4">
        <v>30</v>
      </c>
      <c r="AL32" s="13">
        <v>0.138900366</v>
      </c>
      <c r="AM32" s="13">
        <v>6.2676309610000001</v>
      </c>
      <c r="AO32" s="12">
        <v>30</v>
      </c>
      <c r="AP32" s="13">
        <v>5.3204899E-2</v>
      </c>
      <c r="AQ32" s="13">
        <v>2.1830018519999999</v>
      </c>
      <c r="AT32" s="7" t="s">
        <v>4</v>
      </c>
      <c r="AU32" s="15">
        <f>28/28</f>
        <v>1</v>
      </c>
    </row>
    <row r="33" spans="1:43" ht="12.75" customHeight="1">
      <c r="A33" s="12">
        <v>31</v>
      </c>
      <c r="B33" s="13">
        <v>0.107367373</v>
      </c>
      <c r="C33" s="13">
        <v>0.96226953199999998</v>
      </c>
      <c r="E33" s="12">
        <v>31</v>
      </c>
      <c r="F33" s="13">
        <v>7.5271466999999995E-2</v>
      </c>
      <c r="G33" s="13">
        <v>5.91</v>
      </c>
      <c r="I33" s="12">
        <v>31</v>
      </c>
      <c r="J33" s="13">
        <v>6.4607104999999998E-2</v>
      </c>
      <c r="K33" s="13">
        <v>3.61601339</v>
      </c>
      <c r="M33" s="12">
        <v>31</v>
      </c>
      <c r="N33" s="13">
        <v>9.1352446000000004E-2</v>
      </c>
      <c r="O33" s="13">
        <v>10.8132182</v>
      </c>
      <c r="Q33" s="4">
        <v>31</v>
      </c>
      <c r="R33" s="13">
        <v>0.19664757999999999</v>
      </c>
      <c r="S33" s="13">
        <v>1.3178179940000001</v>
      </c>
      <c r="U33" s="4">
        <v>31</v>
      </c>
      <c r="V33" s="13">
        <v>7.8267693999999999E-2</v>
      </c>
      <c r="W33" s="13">
        <v>4.2621814230000004</v>
      </c>
      <c r="Y33" s="12">
        <v>31</v>
      </c>
      <c r="Z33" s="13">
        <v>0.105371536</v>
      </c>
      <c r="AA33" s="13">
        <v>0.86481145299999995</v>
      </c>
      <c r="AC33" s="4">
        <v>31</v>
      </c>
      <c r="AD33" s="13">
        <v>3.6601083E-2</v>
      </c>
      <c r="AE33" s="13">
        <v>4.7264966810000004</v>
      </c>
      <c r="AH33" s="16" t="s">
        <v>3</v>
      </c>
      <c r="AI33" s="17">
        <f>AVERAGE(AI3:AI32)</f>
        <v>2.1901294732999999</v>
      </c>
      <c r="AK33" s="4">
        <v>31</v>
      </c>
      <c r="AL33" s="13">
        <v>0.20206463999999999</v>
      </c>
      <c r="AM33" s="13">
        <v>8.4432688769999995</v>
      </c>
      <c r="AO33" s="12">
        <v>31</v>
      </c>
      <c r="AP33" s="13">
        <v>0.13976793000000001</v>
      </c>
      <c r="AQ33" s="13">
        <v>2.3829749059999998</v>
      </c>
    </row>
    <row r="34" spans="1:43" ht="12.75" customHeight="1">
      <c r="B34" s="16" t="s">
        <v>3</v>
      </c>
      <c r="C34" s="17">
        <f>AVERAGE(C3:C33)</f>
        <v>0.93811002390322584</v>
      </c>
      <c r="D34" s="18"/>
      <c r="E34" s="12">
        <v>32</v>
      </c>
      <c r="F34" s="13">
        <v>0.121573563</v>
      </c>
      <c r="G34" s="13">
        <v>5.94</v>
      </c>
      <c r="I34" s="12">
        <v>32</v>
      </c>
      <c r="J34" s="13">
        <v>6.5503031000000003E-2</v>
      </c>
      <c r="K34" s="13">
        <v>1.0589378920000001</v>
      </c>
      <c r="M34" s="12">
        <v>32</v>
      </c>
      <c r="N34" s="13">
        <v>9.2798965999999997E-2</v>
      </c>
      <c r="O34" s="13">
        <v>6.2811727709999996</v>
      </c>
      <c r="Q34" s="4">
        <v>32</v>
      </c>
      <c r="R34" s="13">
        <v>7.9229105999999994E-2</v>
      </c>
      <c r="S34" s="13">
        <v>1.3281735720000001</v>
      </c>
      <c r="U34" s="4">
        <v>32</v>
      </c>
      <c r="V34" s="13">
        <v>0.121034748</v>
      </c>
      <c r="W34" s="13">
        <v>4.5532689309999999</v>
      </c>
      <c r="Z34" s="16" t="s">
        <v>3</v>
      </c>
      <c r="AA34" s="17">
        <f>AVERAGE(AA3:AA33)</f>
        <v>0.9396002148387097</v>
      </c>
      <c r="AD34" s="7" t="s">
        <v>3</v>
      </c>
      <c r="AE34" s="14">
        <f>AVERAGE(AE3:AE33)</f>
        <v>2.3116184763870962</v>
      </c>
      <c r="AH34" s="16" t="s">
        <v>4</v>
      </c>
      <c r="AI34" s="15">
        <f>23/30</f>
        <v>0.76666666666666672</v>
      </c>
      <c r="AL34" s="7" t="s">
        <v>3</v>
      </c>
      <c r="AM34" s="14">
        <f>AVERAGE(AM3:AM33)</f>
        <v>4.5616992046129026</v>
      </c>
      <c r="AP34" s="16" t="s">
        <v>3</v>
      </c>
      <c r="AQ34" s="17">
        <f>AVERAGE(AQ3:AQ33)</f>
        <v>2.3315920043870966</v>
      </c>
    </row>
    <row r="35" spans="1:43" ht="12.75" customHeight="1">
      <c r="B35" s="16" t="s">
        <v>4</v>
      </c>
      <c r="C35" s="15">
        <v>0</v>
      </c>
      <c r="D35" s="18"/>
      <c r="E35" s="12">
        <v>33</v>
      </c>
      <c r="F35" s="13">
        <v>2.2693609999999999E-2</v>
      </c>
      <c r="G35" s="13">
        <v>5.96</v>
      </c>
      <c r="I35" s="12">
        <v>33</v>
      </c>
      <c r="J35" s="13">
        <v>6.7406489999999999E-2</v>
      </c>
      <c r="K35" s="13">
        <v>1.0817429629999999</v>
      </c>
      <c r="M35" s="12">
        <v>33</v>
      </c>
      <c r="N35" s="13">
        <v>9.2959103000000001E-2</v>
      </c>
      <c r="O35" s="13">
        <v>7.9441964699999996</v>
      </c>
      <c r="Q35" s="4">
        <v>33</v>
      </c>
      <c r="R35" s="13">
        <v>9.5548227999999999E-2</v>
      </c>
      <c r="S35" s="13">
        <v>1.338798685</v>
      </c>
      <c r="U35" s="4">
        <v>33</v>
      </c>
      <c r="V35" s="13">
        <v>0.196169916</v>
      </c>
      <c r="W35" s="13">
        <v>4.5937374240000004</v>
      </c>
      <c r="Z35" s="16" t="s">
        <v>4</v>
      </c>
      <c r="AA35" s="15">
        <f>0/31</f>
        <v>0</v>
      </c>
      <c r="AD35" s="7" t="s">
        <v>4</v>
      </c>
      <c r="AE35" s="15">
        <f>27/31</f>
        <v>0.87096774193548387</v>
      </c>
      <c r="AH35" s="13"/>
      <c r="AI35" s="19"/>
      <c r="AL35" s="7" t="s">
        <v>4</v>
      </c>
      <c r="AM35" s="15">
        <f>29/31</f>
        <v>0.93548387096774188</v>
      </c>
      <c r="AP35" s="16" t="s">
        <v>4</v>
      </c>
      <c r="AQ35" s="15">
        <f>26/31</f>
        <v>0.83870967741935487</v>
      </c>
    </row>
    <row r="36" spans="1:43" ht="12.75" customHeight="1">
      <c r="B36" s="13"/>
      <c r="C36" s="19"/>
      <c r="E36" s="12">
        <v>34</v>
      </c>
      <c r="F36" s="13">
        <v>8.6578621999999994E-2</v>
      </c>
      <c r="G36" s="13">
        <v>6.77</v>
      </c>
      <c r="I36" s="12">
        <v>34</v>
      </c>
      <c r="J36" s="13">
        <v>6.7662716999999997E-2</v>
      </c>
      <c r="K36" s="13">
        <v>3.3321691759999998</v>
      </c>
      <c r="M36" s="12">
        <v>34</v>
      </c>
      <c r="N36" s="13">
        <v>9.3449046999999993E-2</v>
      </c>
      <c r="O36" s="13">
        <v>1.2619055850000001</v>
      </c>
      <c r="Q36" s="4">
        <v>34</v>
      </c>
      <c r="R36" s="13">
        <v>3.1791800000000002E-2</v>
      </c>
      <c r="S36" s="13">
        <v>1.3488461279999999</v>
      </c>
      <c r="U36" s="4">
        <v>34</v>
      </c>
      <c r="V36" s="13">
        <v>0.15856122</v>
      </c>
      <c r="W36" s="13">
        <v>4.7336410369999999</v>
      </c>
      <c r="Y36" s="12"/>
      <c r="Z36" s="13"/>
      <c r="AA36" s="19"/>
      <c r="AB36" s="12"/>
      <c r="AD36" s="13"/>
      <c r="AE36" s="13"/>
      <c r="AG36" s="13"/>
      <c r="AH36" s="13"/>
      <c r="AI36" s="19"/>
      <c r="AL36" s="13"/>
      <c r="AM36" s="13"/>
      <c r="AO36" s="12"/>
      <c r="AP36" s="13"/>
    </row>
    <row r="37" spans="1:43" ht="12.75" customHeight="1">
      <c r="A37" s="12"/>
      <c r="B37" s="13"/>
      <c r="C37" s="19"/>
      <c r="E37" s="12">
        <v>35</v>
      </c>
      <c r="F37" s="13">
        <v>8.5913716000000001E-2</v>
      </c>
      <c r="G37" s="13">
        <v>7.07</v>
      </c>
      <c r="I37" s="12">
        <v>35</v>
      </c>
      <c r="J37" s="13">
        <v>6.9065715E-2</v>
      </c>
      <c r="K37" s="13">
        <v>3.4846075299999999</v>
      </c>
      <c r="M37" s="12">
        <v>35</v>
      </c>
      <c r="N37" s="13">
        <v>9.6569889000000006E-2</v>
      </c>
      <c r="O37" s="13">
        <v>6.9056187920000003</v>
      </c>
      <c r="Q37" s="4">
        <v>35</v>
      </c>
      <c r="R37" s="13">
        <v>3.3898704000000002E-2</v>
      </c>
      <c r="S37" s="13">
        <v>1.349350576</v>
      </c>
      <c r="U37" s="4">
        <v>35</v>
      </c>
      <c r="V37" s="13">
        <v>0.12889767799999999</v>
      </c>
      <c r="W37" s="13">
        <v>4.8589197730000002</v>
      </c>
      <c r="Y37" s="12"/>
      <c r="Z37" s="13"/>
      <c r="AA37" s="19"/>
      <c r="AD37" s="13"/>
      <c r="AE37" s="13"/>
      <c r="AG37" s="12"/>
      <c r="AH37" s="13"/>
      <c r="AI37" s="19"/>
      <c r="AL37" s="13"/>
      <c r="AM37" s="13"/>
      <c r="AO37" s="12"/>
      <c r="AP37" s="13"/>
    </row>
    <row r="38" spans="1:43" ht="12.75" customHeight="1">
      <c r="A38" s="12"/>
      <c r="B38" s="13"/>
      <c r="C38" s="19"/>
      <c r="F38" s="7" t="s">
        <v>3</v>
      </c>
      <c r="G38" s="14">
        <f>AVERAGE(G3:G37)</f>
        <v>5.2314285714285731</v>
      </c>
      <c r="I38" s="12">
        <v>36</v>
      </c>
      <c r="J38" s="13">
        <v>7.0269379000000007E-2</v>
      </c>
      <c r="K38" s="13">
        <v>3.3846947009999999</v>
      </c>
      <c r="M38" s="12">
        <v>36</v>
      </c>
      <c r="N38" s="13">
        <v>0.103654512</v>
      </c>
      <c r="O38" s="13">
        <v>10.80684011</v>
      </c>
      <c r="Q38" s="4">
        <v>36</v>
      </c>
      <c r="R38" s="13">
        <v>0.100741288</v>
      </c>
      <c r="S38" s="13">
        <v>1.3690608689999999</v>
      </c>
      <c r="U38" s="4">
        <v>36</v>
      </c>
      <c r="V38" s="13">
        <v>3.4737853999999999E-2</v>
      </c>
      <c r="W38" s="13">
        <v>4.9899508519999998</v>
      </c>
      <c r="Y38" s="12"/>
      <c r="Z38" s="13"/>
      <c r="AA38" s="19"/>
      <c r="AD38" s="13"/>
      <c r="AE38" s="13"/>
      <c r="AG38" s="12"/>
      <c r="AH38" s="13"/>
      <c r="AI38" s="19"/>
      <c r="AL38" s="13"/>
      <c r="AM38" s="13"/>
      <c r="AO38" s="12"/>
      <c r="AP38" s="13"/>
    </row>
    <row r="39" spans="1:43" ht="12.75" customHeight="1">
      <c r="A39" s="12"/>
      <c r="B39" s="13"/>
      <c r="C39" s="19"/>
      <c r="F39" s="7" t="s">
        <v>4</v>
      </c>
      <c r="G39" s="15">
        <f>1/1</f>
        <v>1</v>
      </c>
      <c r="I39" s="12">
        <v>37</v>
      </c>
      <c r="J39" s="13">
        <v>7.0346174999999997E-2</v>
      </c>
      <c r="K39" s="13">
        <v>3.4293086759999998</v>
      </c>
      <c r="M39" s="12">
        <v>37</v>
      </c>
      <c r="N39" s="13">
        <v>0.104135609</v>
      </c>
      <c r="O39" s="13">
        <v>13.36179319</v>
      </c>
      <c r="Q39" s="4">
        <v>37</v>
      </c>
      <c r="R39" s="13">
        <v>7.9445541999999994E-2</v>
      </c>
      <c r="S39" s="13">
        <v>1.372119256</v>
      </c>
      <c r="U39" s="4">
        <v>37</v>
      </c>
      <c r="V39" s="13">
        <v>0.184407181</v>
      </c>
      <c r="W39" s="13">
        <v>5.05812273</v>
      </c>
      <c r="Y39" s="12"/>
      <c r="Z39" s="13"/>
      <c r="AA39" s="19"/>
      <c r="AD39" s="13"/>
      <c r="AE39" s="13"/>
      <c r="AG39" s="12"/>
      <c r="AH39" s="13"/>
      <c r="AI39" s="19"/>
      <c r="AL39" s="13"/>
      <c r="AM39" s="13"/>
      <c r="AO39" s="12"/>
      <c r="AP39" s="13"/>
    </row>
    <row r="40" spans="1:43" ht="12.75" customHeight="1">
      <c r="A40" s="12"/>
      <c r="B40" s="13"/>
      <c r="C40" s="19"/>
      <c r="I40" s="12">
        <v>38</v>
      </c>
      <c r="J40" s="13">
        <v>7.0621653000000006E-2</v>
      </c>
      <c r="K40" s="13">
        <v>3.6201875320000001</v>
      </c>
      <c r="M40" s="12">
        <v>38</v>
      </c>
      <c r="N40" s="13">
        <v>0.105331483</v>
      </c>
      <c r="O40" s="13">
        <v>1.078449623</v>
      </c>
      <c r="Q40" s="4">
        <v>38</v>
      </c>
      <c r="R40" s="13">
        <v>5.9825902E-2</v>
      </c>
      <c r="S40" s="13">
        <v>1.4054475749999999</v>
      </c>
      <c r="U40" s="4">
        <v>38</v>
      </c>
      <c r="V40" s="13">
        <v>8.8816783999999996E-2</v>
      </c>
      <c r="W40" s="13">
        <v>5.1596077170000001</v>
      </c>
      <c r="Y40" s="12"/>
      <c r="Z40" s="13"/>
      <c r="AA40" s="19"/>
      <c r="AD40" s="13"/>
      <c r="AE40" s="13"/>
      <c r="AG40" s="12"/>
      <c r="AH40" s="13"/>
      <c r="AI40" s="19"/>
      <c r="AL40" s="13"/>
      <c r="AM40" s="13"/>
      <c r="AO40" s="12"/>
      <c r="AP40" s="13"/>
    </row>
    <row r="41" spans="1:43" ht="12.75" customHeight="1">
      <c r="A41" s="12"/>
      <c r="B41" s="13"/>
      <c r="C41" s="19"/>
      <c r="I41" s="12">
        <v>39</v>
      </c>
      <c r="J41" s="13">
        <v>7.1929557000000005E-2</v>
      </c>
      <c r="K41" s="13">
        <v>3.3390708249999999</v>
      </c>
      <c r="M41" s="12">
        <v>39</v>
      </c>
      <c r="N41" s="13">
        <v>0.105468326</v>
      </c>
      <c r="O41" s="13">
        <v>13.68373017</v>
      </c>
      <c r="Q41" s="4">
        <v>39</v>
      </c>
      <c r="R41" s="13">
        <v>8.6330782999999994E-2</v>
      </c>
      <c r="S41" s="13">
        <v>1.7167836599999999</v>
      </c>
      <c r="U41" s="4">
        <v>39</v>
      </c>
      <c r="V41" s="13">
        <v>8.951431E-2</v>
      </c>
      <c r="W41" s="13">
        <v>5.4005704850000003</v>
      </c>
      <c r="Y41" s="12"/>
      <c r="Z41" s="13"/>
      <c r="AA41" s="19"/>
      <c r="AD41" s="13"/>
      <c r="AE41" s="13"/>
      <c r="AG41" s="12"/>
      <c r="AH41" s="13"/>
      <c r="AI41" s="19"/>
      <c r="AL41" s="13"/>
      <c r="AM41" s="13"/>
      <c r="AO41" s="12"/>
      <c r="AP41" s="13"/>
    </row>
    <row r="42" spans="1:43" ht="12.75" customHeight="1">
      <c r="A42" s="12"/>
      <c r="B42" s="13"/>
      <c r="C42" s="19"/>
      <c r="I42" s="12">
        <v>40</v>
      </c>
      <c r="J42" s="13">
        <v>7.7336600000000005E-2</v>
      </c>
      <c r="K42" s="13">
        <v>3.630361019</v>
      </c>
      <c r="M42" s="12">
        <v>40</v>
      </c>
      <c r="N42" s="13">
        <v>0.106151407</v>
      </c>
      <c r="O42" s="13">
        <v>10.418224670000001</v>
      </c>
      <c r="Q42" s="4">
        <v>40</v>
      </c>
      <c r="R42" s="13">
        <v>3.3768131E-2</v>
      </c>
      <c r="S42" s="13">
        <v>1.971791512</v>
      </c>
      <c r="U42" s="4">
        <v>40</v>
      </c>
      <c r="V42" s="13">
        <v>5.3724416999999997E-2</v>
      </c>
      <c r="W42" s="13">
        <v>5.542387572</v>
      </c>
      <c r="Y42" s="12"/>
      <c r="Z42" s="13"/>
      <c r="AA42" s="19"/>
      <c r="AD42" s="13"/>
      <c r="AE42" s="13"/>
      <c r="AG42" s="12"/>
      <c r="AH42" s="13"/>
      <c r="AI42" s="19"/>
      <c r="AL42" s="13"/>
      <c r="AM42" s="13"/>
      <c r="AO42" s="12"/>
      <c r="AP42" s="13"/>
    </row>
    <row r="43" spans="1:43" ht="12.75" customHeight="1">
      <c r="A43" s="12"/>
      <c r="B43" s="13"/>
      <c r="C43" s="19"/>
      <c r="I43" s="12">
        <v>41</v>
      </c>
      <c r="J43" s="13">
        <v>8.8914269000000004E-2</v>
      </c>
      <c r="K43" s="13">
        <v>3.4328076510000001</v>
      </c>
      <c r="M43" s="12">
        <v>41</v>
      </c>
      <c r="N43" s="13">
        <v>0.106981549</v>
      </c>
      <c r="O43" s="13">
        <v>10.409603199999999</v>
      </c>
      <c r="Q43" s="4">
        <v>41</v>
      </c>
      <c r="R43" s="13">
        <v>6.2111803E-2</v>
      </c>
      <c r="S43" s="13">
        <v>1.994882673</v>
      </c>
      <c r="U43" s="4">
        <v>41</v>
      </c>
      <c r="V43" s="13">
        <v>0.16517573499999999</v>
      </c>
      <c r="W43" s="13">
        <v>5.5554573139999999</v>
      </c>
      <c r="Y43" s="12"/>
      <c r="Z43" s="13"/>
      <c r="AA43" s="19"/>
      <c r="AD43" s="13"/>
      <c r="AE43" s="13"/>
      <c r="AG43" s="12"/>
      <c r="AH43" s="13"/>
      <c r="AI43" s="19"/>
      <c r="AL43" s="13"/>
      <c r="AM43" s="13"/>
      <c r="AO43" s="12"/>
      <c r="AP43" s="13"/>
    </row>
    <row r="44" spans="1:43" ht="12.75" customHeight="1">
      <c r="A44" s="12"/>
      <c r="B44" s="13"/>
      <c r="C44" s="19"/>
      <c r="I44" s="12">
        <v>42</v>
      </c>
      <c r="J44" s="13">
        <v>9.4933337000000007E-2</v>
      </c>
      <c r="K44" s="13">
        <v>3.1996082700000001</v>
      </c>
      <c r="M44" s="12">
        <v>42</v>
      </c>
      <c r="N44" s="13">
        <v>0.107150519</v>
      </c>
      <c r="O44" s="13">
        <v>8.2327874859999994</v>
      </c>
      <c r="Q44" s="4">
        <v>42</v>
      </c>
      <c r="R44" s="13">
        <v>8.8299879999999997E-2</v>
      </c>
      <c r="S44" s="13">
        <v>2.0573927680000001</v>
      </c>
      <c r="U44" s="4">
        <v>42</v>
      </c>
      <c r="V44" s="13">
        <v>9.7591590000000006E-2</v>
      </c>
      <c r="W44" s="13">
        <v>5.5616260530000003</v>
      </c>
      <c r="Y44" s="12"/>
      <c r="Z44" s="13"/>
      <c r="AA44" s="19"/>
      <c r="AD44" s="13"/>
      <c r="AE44" s="13"/>
      <c r="AG44" s="12"/>
      <c r="AH44" s="13"/>
      <c r="AI44" s="19"/>
      <c r="AL44" s="13"/>
      <c r="AM44" s="13"/>
      <c r="AO44" s="12"/>
      <c r="AP44" s="13"/>
    </row>
    <row r="45" spans="1:43" ht="12.75" customHeight="1">
      <c r="A45" s="12"/>
      <c r="B45" s="13"/>
      <c r="C45" s="19"/>
      <c r="I45" s="12">
        <v>43</v>
      </c>
      <c r="J45" s="13">
        <v>9.6883713999999996E-2</v>
      </c>
      <c r="K45" s="13">
        <v>4.6868077760000002</v>
      </c>
      <c r="M45" s="12">
        <v>43</v>
      </c>
      <c r="N45" s="13">
        <v>0.10742011999999999</v>
      </c>
      <c r="O45" s="13">
        <v>10.79725397</v>
      </c>
      <c r="Q45" s="4">
        <v>43</v>
      </c>
      <c r="R45" s="13">
        <v>0.152832999</v>
      </c>
      <c r="S45" s="13">
        <v>2.253501274</v>
      </c>
      <c r="U45" s="4">
        <v>43</v>
      </c>
      <c r="V45" s="13">
        <v>5.5348381000000002E-2</v>
      </c>
      <c r="W45" s="13">
        <v>5.6433128029999997</v>
      </c>
      <c r="Y45" s="12"/>
      <c r="Z45" s="13"/>
      <c r="AA45" s="19"/>
      <c r="AD45" s="13"/>
      <c r="AE45" s="13"/>
      <c r="AG45" s="12"/>
      <c r="AH45" s="13"/>
      <c r="AI45" s="19"/>
      <c r="AL45" s="13"/>
      <c r="AM45" s="13"/>
      <c r="AO45" s="12"/>
      <c r="AP45" s="13"/>
    </row>
    <row r="46" spans="1:43" ht="12.75" customHeight="1">
      <c r="A46" s="12"/>
      <c r="B46" s="13"/>
      <c r="C46" s="19"/>
      <c r="I46" s="12">
        <v>44</v>
      </c>
      <c r="J46" s="13">
        <v>9.8576531999999994E-2</v>
      </c>
      <c r="K46" s="13">
        <v>3.4056238840000002</v>
      </c>
      <c r="M46" s="12">
        <v>44</v>
      </c>
      <c r="N46" s="13">
        <v>0.10818792200000001</v>
      </c>
      <c r="O46" s="13">
        <v>16.066683479999998</v>
      </c>
      <c r="Q46" s="4">
        <v>44</v>
      </c>
      <c r="R46" s="13">
        <v>6.4469673000000005E-2</v>
      </c>
      <c r="S46" s="13">
        <v>2.3176252239999999</v>
      </c>
      <c r="U46" s="4">
        <v>44</v>
      </c>
      <c r="V46" s="13">
        <v>4.1477048000000002E-2</v>
      </c>
      <c r="W46" s="13">
        <v>5.6491889349999997</v>
      </c>
      <c r="Y46" s="12"/>
      <c r="Z46" s="13"/>
      <c r="AA46" s="19"/>
      <c r="AD46" s="13"/>
      <c r="AE46" s="13"/>
      <c r="AG46" s="12"/>
      <c r="AH46" s="13"/>
      <c r="AI46" s="19"/>
      <c r="AL46" s="13"/>
      <c r="AM46" s="13"/>
      <c r="AO46" s="12"/>
      <c r="AP46" s="13"/>
    </row>
    <row r="47" spans="1:43" ht="12.75" customHeight="1">
      <c r="A47" s="12"/>
      <c r="B47" s="13"/>
      <c r="C47" s="19"/>
      <c r="I47" s="12">
        <v>45</v>
      </c>
      <c r="J47" s="13">
        <v>0.103819599</v>
      </c>
      <c r="K47" s="13">
        <v>3.5068327959999999</v>
      </c>
      <c r="M47" s="12">
        <v>45</v>
      </c>
      <c r="N47" s="13">
        <v>0.110218674</v>
      </c>
      <c r="O47" s="13">
        <v>1.303070017</v>
      </c>
      <c r="Q47" s="4">
        <v>45</v>
      </c>
      <c r="R47" s="13">
        <v>4.7780246999999998E-2</v>
      </c>
      <c r="S47" s="13">
        <v>2.318323183</v>
      </c>
      <c r="U47" s="4">
        <v>45</v>
      </c>
      <c r="V47" s="13">
        <v>7.2411169999999997E-2</v>
      </c>
      <c r="W47" s="13">
        <v>5.7026825719999996</v>
      </c>
      <c r="Y47" s="12"/>
      <c r="Z47" s="13"/>
      <c r="AA47" s="19"/>
      <c r="AD47" s="13"/>
      <c r="AE47" s="13"/>
      <c r="AG47" s="12"/>
      <c r="AH47" s="13"/>
      <c r="AI47" s="19"/>
      <c r="AL47" s="13"/>
      <c r="AM47" s="13"/>
      <c r="AO47" s="12"/>
      <c r="AP47" s="13"/>
    </row>
    <row r="48" spans="1:43" ht="12.75" customHeight="1">
      <c r="A48" s="12"/>
      <c r="B48" s="13"/>
      <c r="C48" s="19"/>
      <c r="I48" s="12">
        <v>46</v>
      </c>
      <c r="J48" s="13">
        <v>0.111284204</v>
      </c>
      <c r="K48" s="13">
        <v>3.201812018</v>
      </c>
      <c r="M48" s="12">
        <v>46</v>
      </c>
      <c r="N48" s="13">
        <v>0.112923945</v>
      </c>
      <c r="O48" s="13">
        <v>1.535387206</v>
      </c>
      <c r="Q48" s="4">
        <v>46</v>
      </c>
      <c r="R48" s="13">
        <v>9.7528248999999997E-2</v>
      </c>
      <c r="S48" s="13">
        <v>2.3627308280000001</v>
      </c>
      <c r="U48" s="4">
        <v>46</v>
      </c>
      <c r="V48" s="13">
        <v>3.7984649000000002E-2</v>
      </c>
      <c r="W48" s="13">
        <v>5.7171710100000004</v>
      </c>
      <c r="Y48" s="12"/>
      <c r="Z48" s="13"/>
      <c r="AA48" s="19"/>
      <c r="AD48" s="13"/>
      <c r="AE48" s="13"/>
      <c r="AG48" s="12"/>
      <c r="AH48" s="13"/>
      <c r="AI48" s="19"/>
      <c r="AL48" s="13"/>
      <c r="AM48" s="13"/>
      <c r="AO48" s="12"/>
      <c r="AP48" s="13"/>
    </row>
    <row r="49" spans="1:42" ht="12.75" customHeight="1">
      <c r="A49" s="12"/>
      <c r="B49" s="13"/>
      <c r="C49" s="19"/>
      <c r="I49" s="12">
        <v>47</v>
      </c>
      <c r="J49" s="13">
        <v>0.111633943</v>
      </c>
      <c r="K49" s="13">
        <v>3.6934317569999999</v>
      </c>
      <c r="M49" s="12">
        <v>47</v>
      </c>
      <c r="N49" s="13">
        <v>0.11328935699999999</v>
      </c>
      <c r="O49" s="13">
        <v>6.2535508609999999</v>
      </c>
      <c r="Q49" s="4">
        <v>47</v>
      </c>
      <c r="R49" s="13">
        <v>3.9264509000000003E-2</v>
      </c>
      <c r="S49" s="13">
        <v>2.9859562529999999</v>
      </c>
      <c r="U49" s="4">
        <v>47</v>
      </c>
      <c r="V49" s="13">
        <v>0.15409336000000001</v>
      </c>
      <c r="W49" s="13">
        <v>5.7175062939999997</v>
      </c>
      <c r="Y49" s="12"/>
      <c r="Z49" s="13"/>
      <c r="AA49" s="19"/>
      <c r="AD49" s="13"/>
      <c r="AE49" s="13"/>
      <c r="AG49" s="12"/>
      <c r="AH49" s="13"/>
      <c r="AI49" s="19"/>
      <c r="AL49" s="13"/>
      <c r="AM49" s="13"/>
      <c r="AO49" s="12"/>
      <c r="AP49" s="13"/>
    </row>
    <row r="50" spans="1:42" ht="12.75" customHeight="1">
      <c r="A50" s="12"/>
      <c r="B50" s="13"/>
      <c r="C50" s="19"/>
      <c r="I50" s="12">
        <v>48</v>
      </c>
      <c r="J50" s="13">
        <v>0.11353545900000001</v>
      </c>
      <c r="K50" s="13">
        <v>3.261306571</v>
      </c>
      <c r="M50" s="12">
        <v>48</v>
      </c>
      <c r="N50" s="13">
        <v>0.113959609</v>
      </c>
      <c r="O50" s="13">
        <v>11.31726224</v>
      </c>
      <c r="Q50" s="4">
        <v>48</v>
      </c>
      <c r="R50" s="13">
        <v>6.9195310999999995E-2</v>
      </c>
      <c r="S50" s="13">
        <v>3.2489718750000001</v>
      </c>
      <c r="U50" s="4">
        <v>48</v>
      </c>
      <c r="V50" s="13">
        <v>2.9188406E-2</v>
      </c>
      <c r="W50" s="13">
        <v>5.8990442310000004</v>
      </c>
      <c r="Y50" s="12"/>
      <c r="Z50" s="13"/>
      <c r="AA50" s="19"/>
      <c r="AD50" s="13"/>
      <c r="AE50" s="13"/>
      <c r="AG50" s="12"/>
      <c r="AH50" s="13"/>
      <c r="AI50" s="19"/>
      <c r="AL50" s="13"/>
      <c r="AM50" s="13"/>
      <c r="AO50" s="12"/>
      <c r="AP50" s="13"/>
    </row>
    <row r="51" spans="1:42" ht="12.75" customHeight="1">
      <c r="A51" s="12"/>
      <c r="B51" s="13"/>
      <c r="C51" s="19"/>
      <c r="I51" s="12">
        <v>49</v>
      </c>
      <c r="J51" s="13">
        <v>0.119427771</v>
      </c>
      <c r="K51" s="13">
        <v>3.5598964930000001</v>
      </c>
      <c r="M51" s="12">
        <v>49</v>
      </c>
      <c r="N51" s="13">
        <v>0.119271313</v>
      </c>
      <c r="O51" s="13">
        <v>11.76710834</v>
      </c>
      <c r="R51" s="7" t="s">
        <v>3</v>
      </c>
      <c r="S51" s="14">
        <f>AVERAGE(S3:S50)</f>
        <v>1.3866509549374995</v>
      </c>
      <c r="U51" s="4">
        <v>49</v>
      </c>
      <c r="V51" s="13">
        <v>7.7010691000000006E-2</v>
      </c>
      <c r="W51" s="13">
        <v>5.9769725569999999</v>
      </c>
      <c r="Y51" s="12"/>
      <c r="Z51" s="13"/>
      <c r="AA51" s="19"/>
      <c r="AD51" s="13"/>
      <c r="AE51" s="13"/>
      <c r="AG51" s="12"/>
      <c r="AH51" s="13"/>
      <c r="AI51" s="19"/>
      <c r="AL51" s="13"/>
      <c r="AM51" s="13"/>
      <c r="AO51" s="12"/>
      <c r="AP51" s="13"/>
    </row>
    <row r="52" spans="1:42" ht="12.75" customHeight="1">
      <c r="A52" s="12"/>
      <c r="B52" s="13"/>
      <c r="C52" s="19"/>
      <c r="I52" s="12">
        <v>50</v>
      </c>
      <c r="J52" s="13">
        <v>0.12360134</v>
      </c>
      <c r="K52" s="13">
        <v>3.5184691950000002</v>
      </c>
      <c r="M52" s="12">
        <v>50</v>
      </c>
      <c r="N52" s="13">
        <v>0.121263311</v>
      </c>
      <c r="O52" s="13">
        <v>8.7845440410000002</v>
      </c>
      <c r="R52" s="7" t="s">
        <v>4</v>
      </c>
      <c r="S52" s="15">
        <f>10/48</f>
        <v>0.20833333333333334</v>
      </c>
      <c r="U52" s="4">
        <v>50</v>
      </c>
      <c r="V52" s="13">
        <v>5.2390873999999997E-2</v>
      </c>
      <c r="W52" s="13">
        <v>6.0002336740000004</v>
      </c>
      <c r="Y52" s="12"/>
      <c r="Z52" s="13"/>
      <c r="AA52" s="19"/>
      <c r="AD52" s="13"/>
      <c r="AE52" s="13"/>
      <c r="AG52" s="12"/>
      <c r="AH52" s="13"/>
      <c r="AI52" s="19"/>
      <c r="AL52" s="13"/>
      <c r="AM52" s="13"/>
      <c r="AO52" s="12"/>
      <c r="AP52" s="13"/>
    </row>
    <row r="53" spans="1:42" ht="12.75" customHeight="1">
      <c r="A53" s="12"/>
      <c r="B53" s="13"/>
      <c r="C53" s="19"/>
      <c r="I53" s="12">
        <v>51</v>
      </c>
      <c r="J53" s="13">
        <v>0.13709376100000001</v>
      </c>
      <c r="K53" s="13">
        <v>4.169470317</v>
      </c>
      <c r="M53" s="12">
        <v>51</v>
      </c>
      <c r="N53" s="13">
        <v>0.12531556899999999</v>
      </c>
      <c r="O53" s="13">
        <v>1.4436941729999999</v>
      </c>
      <c r="R53" s="13"/>
      <c r="S53" s="13"/>
      <c r="U53" s="4">
        <v>51</v>
      </c>
      <c r="V53" s="13">
        <v>4.8602487E-2</v>
      </c>
      <c r="W53" s="13">
        <v>6.0714341029999996</v>
      </c>
      <c r="Y53" s="12"/>
      <c r="Z53" s="13"/>
      <c r="AA53" s="19"/>
      <c r="AD53" s="13"/>
      <c r="AE53" s="13"/>
      <c r="AG53" s="12"/>
      <c r="AH53" s="13"/>
      <c r="AI53" s="19"/>
      <c r="AL53" s="13"/>
      <c r="AM53" s="13"/>
      <c r="AO53" s="12"/>
      <c r="AP53" s="13"/>
    </row>
    <row r="54" spans="1:42" ht="12.75" customHeight="1">
      <c r="A54" s="12"/>
      <c r="B54" s="13"/>
      <c r="C54" s="19"/>
      <c r="I54" s="12">
        <v>52</v>
      </c>
      <c r="J54" s="13">
        <v>0.14518240800000001</v>
      </c>
      <c r="K54" s="13">
        <v>3.747528242</v>
      </c>
      <c r="M54" s="12">
        <v>52</v>
      </c>
      <c r="N54" s="13">
        <v>0.126008602</v>
      </c>
      <c r="O54" s="13">
        <v>6.5170038100000003</v>
      </c>
      <c r="R54" s="13"/>
      <c r="S54" s="13"/>
      <c r="U54" s="4">
        <v>52</v>
      </c>
      <c r="V54" s="13">
        <v>8.6152824000000003E-2</v>
      </c>
      <c r="W54" s="13">
        <v>6.2346561229999997</v>
      </c>
      <c r="Y54" s="12"/>
      <c r="Z54" s="13"/>
      <c r="AA54" s="19"/>
      <c r="AD54" s="13"/>
      <c r="AE54" s="13"/>
      <c r="AG54" s="12"/>
      <c r="AH54" s="13"/>
      <c r="AI54" s="19"/>
      <c r="AL54" s="13"/>
      <c r="AM54" s="13"/>
      <c r="AO54" s="12"/>
      <c r="AP54" s="13"/>
    </row>
    <row r="55" spans="1:42" ht="12.75" customHeight="1">
      <c r="A55" s="12"/>
      <c r="B55" s="13"/>
      <c r="C55" s="19"/>
      <c r="I55" s="12">
        <v>53</v>
      </c>
      <c r="J55" s="13">
        <v>0.15127389399999999</v>
      </c>
      <c r="K55" s="13">
        <v>3.596301446</v>
      </c>
      <c r="M55" s="12">
        <v>53</v>
      </c>
      <c r="N55" s="13">
        <v>0.128920075</v>
      </c>
      <c r="O55" s="13">
        <v>8.1038746499999998</v>
      </c>
      <c r="R55" s="13"/>
      <c r="S55" s="13"/>
      <c r="U55" s="4">
        <v>53</v>
      </c>
      <c r="V55" s="13">
        <v>0.12116721599999999</v>
      </c>
      <c r="W55" s="13">
        <v>6.2924578100000002</v>
      </c>
      <c r="Y55" s="12"/>
      <c r="Z55" s="13"/>
      <c r="AA55" s="19"/>
      <c r="AD55" s="13"/>
      <c r="AE55" s="13"/>
      <c r="AG55" s="12"/>
      <c r="AH55" s="13"/>
      <c r="AI55" s="19"/>
      <c r="AL55" s="13"/>
      <c r="AM55" s="13"/>
      <c r="AO55" s="12"/>
      <c r="AP55" s="13"/>
    </row>
    <row r="56" spans="1:42" ht="12.75" customHeight="1">
      <c r="A56" s="12"/>
      <c r="B56" s="13"/>
      <c r="C56" s="19"/>
      <c r="I56" s="12">
        <v>54</v>
      </c>
      <c r="J56" s="13">
        <v>0.15814567299999999</v>
      </c>
      <c r="K56" s="13">
        <v>3.8799853359999998</v>
      </c>
      <c r="M56" s="12">
        <v>54</v>
      </c>
      <c r="N56" s="13">
        <v>0.12923210299999999</v>
      </c>
      <c r="O56" s="13">
        <v>14.997356440000001</v>
      </c>
      <c r="R56" s="13"/>
      <c r="S56" s="13"/>
      <c r="U56" s="4">
        <v>54</v>
      </c>
      <c r="V56" s="13">
        <v>0.11149234299999999</v>
      </c>
      <c r="W56" s="13">
        <v>6.8919227870000004</v>
      </c>
      <c r="Y56" s="12"/>
      <c r="Z56" s="13"/>
      <c r="AA56" s="19"/>
      <c r="AD56" s="13"/>
      <c r="AE56" s="13"/>
      <c r="AG56" s="12"/>
      <c r="AH56" s="13"/>
      <c r="AI56" s="19"/>
      <c r="AL56" s="13"/>
      <c r="AM56" s="13"/>
      <c r="AO56" s="12"/>
      <c r="AP56" s="13"/>
    </row>
    <row r="57" spans="1:42" ht="12.75" customHeight="1">
      <c r="A57" s="12"/>
      <c r="B57" s="13"/>
      <c r="C57" s="19"/>
      <c r="I57" s="12">
        <v>55</v>
      </c>
      <c r="J57" s="13">
        <v>0.15844457100000001</v>
      </c>
      <c r="K57" s="13">
        <v>3.441944151</v>
      </c>
      <c r="M57" s="12">
        <v>55</v>
      </c>
      <c r="N57" s="13">
        <v>0.130008718</v>
      </c>
      <c r="O57" s="13">
        <v>1.082273587</v>
      </c>
      <c r="R57" s="13"/>
      <c r="S57" s="13"/>
      <c r="U57" s="4">
        <v>55</v>
      </c>
      <c r="V57" s="13">
        <v>5.5997919E-2</v>
      </c>
      <c r="W57" s="13">
        <v>6.9715839429999997</v>
      </c>
      <c r="Y57" s="12"/>
      <c r="Z57" s="13"/>
      <c r="AA57" s="19"/>
      <c r="AD57" s="13"/>
      <c r="AE57" s="13"/>
      <c r="AG57" s="12"/>
      <c r="AH57" s="13"/>
      <c r="AI57" s="19"/>
      <c r="AL57" s="13"/>
      <c r="AM57" s="13"/>
      <c r="AO57" s="12"/>
      <c r="AP57" s="13"/>
    </row>
    <row r="58" spans="1:42" ht="12.75" customHeight="1">
      <c r="A58" s="12"/>
      <c r="B58" s="13"/>
      <c r="C58" s="19"/>
      <c r="I58" s="12">
        <v>56</v>
      </c>
      <c r="J58" s="13">
        <v>0.160290816</v>
      </c>
      <c r="K58" s="13">
        <v>4.4018913519999998</v>
      </c>
      <c r="M58" s="12">
        <v>56</v>
      </c>
      <c r="N58" s="13">
        <v>0.130660148</v>
      </c>
      <c r="O58" s="13">
        <v>1.375745719</v>
      </c>
      <c r="R58" s="13"/>
      <c r="S58" s="13"/>
      <c r="U58" s="4">
        <v>56</v>
      </c>
      <c r="V58" s="13">
        <v>8.8483381E-2</v>
      </c>
      <c r="W58" s="13">
        <v>7.096840942</v>
      </c>
      <c r="Y58" s="12"/>
      <c r="Z58" s="13"/>
      <c r="AA58" s="19"/>
      <c r="AD58" s="13"/>
      <c r="AE58" s="13"/>
      <c r="AG58" s="12"/>
      <c r="AH58" s="13"/>
      <c r="AI58" s="19"/>
      <c r="AL58" s="13"/>
      <c r="AM58" s="13"/>
      <c r="AO58" s="12"/>
      <c r="AP58" s="13"/>
    </row>
    <row r="59" spans="1:42" ht="12.75" customHeight="1">
      <c r="A59" s="12"/>
      <c r="B59" s="13"/>
      <c r="C59" s="19"/>
      <c r="I59" s="12">
        <v>57</v>
      </c>
      <c r="J59" s="13">
        <v>0.16362770200000001</v>
      </c>
      <c r="K59" s="13">
        <v>3.6670487729999999</v>
      </c>
      <c r="M59" s="12">
        <v>57</v>
      </c>
      <c r="N59" s="13">
        <v>0.131790411</v>
      </c>
      <c r="O59" s="13">
        <v>9.1209276859999999</v>
      </c>
      <c r="R59" s="13"/>
      <c r="S59" s="13"/>
      <c r="U59" s="4">
        <v>57</v>
      </c>
      <c r="V59" s="13">
        <v>0.14698635199999999</v>
      </c>
      <c r="W59" s="13">
        <v>7.7119409040000004</v>
      </c>
      <c r="Y59" s="12"/>
      <c r="Z59" s="13"/>
      <c r="AA59" s="19"/>
      <c r="AD59" s="13"/>
      <c r="AE59" s="13"/>
      <c r="AG59" s="12"/>
      <c r="AH59" s="13"/>
      <c r="AI59" s="19"/>
      <c r="AL59" s="13"/>
      <c r="AM59" s="13"/>
      <c r="AO59" s="12"/>
      <c r="AP59" s="13"/>
    </row>
    <row r="60" spans="1:42" ht="12.75" customHeight="1">
      <c r="A60" s="12"/>
      <c r="B60" s="13"/>
      <c r="C60" s="19"/>
      <c r="I60" s="12">
        <v>58</v>
      </c>
      <c r="J60" s="13">
        <v>0.17097189900000001</v>
      </c>
      <c r="K60" s="13">
        <v>3.6442929890000002</v>
      </c>
      <c r="M60" s="12">
        <v>58</v>
      </c>
      <c r="N60" s="13">
        <v>0.133328219</v>
      </c>
      <c r="O60" s="13">
        <v>11.98322413</v>
      </c>
      <c r="R60" s="13"/>
      <c r="S60" s="13"/>
      <c r="U60" s="4">
        <v>58</v>
      </c>
      <c r="V60" s="13">
        <v>9.6019883E-2</v>
      </c>
      <c r="W60" s="13">
        <v>8.9895746459999994</v>
      </c>
      <c r="Y60" s="12"/>
      <c r="Z60" s="13"/>
      <c r="AA60" s="19"/>
      <c r="AD60" s="13"/>
      <c r="AE60" s="13"/>
      <c r="AG60" s="12"/>
      <c r="AH60" s="13"/>
      <c r="AI60" s="19"/>
      <c r="AL60" s="13"/>
      <c r="AM60" s="13"/>
      <c r="AO60" s="12"/>
      <c r="AP60" s="13"/>
    </row>
    <row r="61" spans="1:42" ht="12.75" customHeight="1">
      <c r="A61" s="12"/>
      <c r="B61" s="13"/>
      <c r="C61" s="19"/>
      <c r="I61" s="12">
        <v>59</v>
      </c>
      <c r="J61" s="13">
        <v>0.17724706300000001</v>
      </c>
      <c r="K61" s="13">
        <v>3.9204428930000002</v>
      </c>
      <c r="M61" s="12">
        <v>59</v>
      </c>
      <c r="N61" s="13">
        <v>0.13404975599999999</v>
      </c>
      <c r="O61" s="13">
        <v>1.4583640339999999</v>
      </c>
      <c r="R61" s="13"/>
      <c r="S61" s="13"/>
      <c r="V61" s="7" t="s">
        <v>3</v>
      </c>
      <c r="W61" s="14">
        <f>AVERAGE(W3:W60)</f>
        <v>4.3257804550344821</v>
      </c>
      <c r="Y61" s="12"/>
      <c r="Z61" s="13"/>
      <c r="AA61" s="19"/>
      <c r="AD61" s="13"/>
      <c r="AE61" s="13"/>
      <c r="AG61" s="12"/>
      <c r="AH61" s="13"/>
      <c r="AI61" s="19"/>
      <c r="AL61" s="13"/>
      <c r="AM61" s="13"/>
      <c r="AO61" s="12"/>
      <c r="AP61" s="13"/>
    </row>
    <row r="62" spans="1:42" ht="12.75" customHeight="1">
      <c r="A62" s="12"/>
      <c r="B62" s="13"/>
      <c r="C62" s="19"/>
      <c r="I62" s="12">
        <v>60</v>
      </c>
      <c r="J62" s="13">
        <v>0.17914765299999999</v>
      </c>
      <c r="K62" s="13">
        <v>3.747648205</v>
      </c>
      <c r="M62" s="12">
        <v>60</v>
      </c>
      <c r="N62" s="13">
        <v>0.136033654</v>
      </c>
      <c r="O62" s="13">
        <v>13.103631330000001</v>
      </c>
      <c r="R62" s="13"/>
      <c r="S62" s="13"/>
      <c r="V62" s="7" t="s">
        <v>4</v>
      </c>
      <c r="W62" s="15">
        <f>57/58</f>
        <v>0.98275862068965514</v>
      </c>
      <c r="Y62" s="12"/>
      <c r="Z62" s="13"/>
      <c r="AA62" s="19"/>
      <c r="AD62" s="13"/>
      <c r="AE62" s="13"/>
      <c r="AG62" s="12"/>
      <c r="AH62" s="13"/>
      <c r="AI62" s="19"/>
      <c r="AL62" s="13"/>
      <c r="AM62" s="13"/>
      <c r="AO62" s="12"/>
      <c r="AP62" s="13"/>
    </row>
    <row r="63" spans="1:42" ht="12.75" customHeight="1">
      <c r="A63" s="12"/>
      <c r="B63" s="13"/>
      <c r="C63" s="19"/>
      <c r="I63" s="12">
        <v>61</v>
      </c>
      <c r="J63" s="13">
        <v>0.179934076</v>
      </c>
      <c r="K63" s="13">
        <v>3.5539335909999998</v>
      </c>
      <c r="M63" s="12">
        <v>61</v>
      </c>
      <c r="N63" s="13">
        <v>0.137620349</v>
      </c>
      <c r="O63" s="13">
        <v>1.1058361160000001</v>
      </c>
      <c r="R63" s="13"/>
      <c r="S63" s="13"/>
      <c r="V63" s="13"/>
      <c r="W63" s="13"/>
      <c r="Y63" s="12"/>
      <c r="Z63" s="13"/>
      <c r="AA63" s="19"/>
      <c r="AD63" s="13"/>
      <c r="AE63" s="13"/>
      <c r="AG63" s="12"/>
      <c r="AH63" s="13"/>
      <c r="AI63" s="19"/>
      <c r="AL63" s="13"/>
      <c r="AM63" s="13"/>
      <c r="AO63" s="12"/>
      <c r="AP63" s="13"/>
    </row>
    <row r="64" spans="1:42" ht="12.75" customHeight="1">
      <c r="A64" s="12"/>
      <c r="B64" s="13"/>
      <c r="C64" s="19"/>
      <c r="I64" s="12">
        <v>62</v>
      </c>
      <c r="J64" s="13">
        <v>0.183966028</v>
      </c>
      <c r="K64" s="13">
        <v>3.887548867</v>
      </c>
      <c r="M64" s="12">
        <v>62</v>
      </c>
      <c r="N64" s="13">
        <v>0.13838035600000001</v>
      </c>
      <c r="O64" s="13">
        <v>10.48312862</v>
      </c>
      <c r="R64" s="13"/>
      <c r="S64" s="13"/>
      <c r="V64" s="13"/>
      <c r="W64" s="13"/>
      <c r="Y64" s="12"/>
      <c r="Z64" s="13"/>
      <c r="AA64" s="19"/>
      <c r="AD64" s="13"/>
      <c r="AE64" s="13"/>
      <c r="AG64" s="12"/>
      <c r="AH64" s="13"/>
      <c r="AI64" s="19"/>
      <c r="AL64" s="13"/>
      <c r="AM64" s="13"/>
      <c r="AO64" s="12"/>
      <c r="AP64" s="13"/>
    </row>
    <row r="65" spans="1:42" ht="12.75" customHeight="1">
      <c r="A65" s="12"/>
      <c r="B65" s="13"/>
      <c r="C65" s="19"/>
      <c r="I65" s="12">
        <v>63</v>
      </c>
      <c r="J65" s="13">
        <v>0.18591545500000001</v>
      </c>
      <c r="K65" s="13">
        <v>5.3511368619999997</v>
      </c>
      <c r="M65" s="12">
        <v>63</v>
      </c>
      <c r="N65" s="13">
        <v>0.139719012</v>
      </c>
      <c r="O65" s="13">
        <v>8.428233015</v>
      </c>
      <c r="R65" s="13"/>
      <c r="S65" s="13"/>
      <c r="V65" s="13"/>
      <c r="W65" s="13"/>
      <c r="Y65" s="12"/>
      <c r="Z65" s="13"/>
      <c r="AA65" s="19"/>
      <c r="AD65" s="13"/>
      <c r="AE65" s="13"/>
      <c r="AG65" s="12"/>
      <c r="AH65" s="13"/>
      <c r="AI65" s="19"/>
      <c r="AL65" s="13"/>
      <c r="AM65" s="13"/>
      <c r="AO65" s="12"/>
      <c r="AP65" s="13"/>
    </row>
    <row r="66" spans="1:42" ht="12.75" customHeight="1">
      <c r="A66" s="12"/>
      <c r="B66" s="13"/>
      <c r="C66" s="19"/>
      <c r="I66" s="12">
        <v>64</v>
      </c>
      <c r="J66" s="13">
        <v>0.193190471</v>
      </c>
      <c r="K66" s="13">
        <v>4.2836317619999997</v>
      </c>
      <c r="M66" s="12">
        <v>64</v>
      </c>
      <c r="N66" s="13">
        <v>0.14200321399999999</v>
      </c>
      <c r="O66" s="13">
        <v>5.9171191690000002</v>
      </c>
      <c r="R66" s="13"/>
      <c r="S66" s="13"/>
      <c r="V66" s="13"/>
      <c r="W66" s="13"/>
      <c r="Y66" s="12"/>
      <c r="Z66" s="13"/>
      <c r="AA66" s="19"/>
      <c r="AD66" s="13"/>
      <c r="AE66" s="13"/>
      <c r="AG66" s="12"/>
      <c r="AH66" s="13"/>
      <c r="AI66" s="19"/>
      <c r="AL66" s="13"/>
      <c r="AM66" s="13"/>
      <c r="AO66" s="12"/>
      <c r="AP66" s="13"/>
    </row>
    <row r="67" spans="1:42" ht="12.75" customHeight="1">
      <c r="A67" s="12"/>
      <c r="B67" s="13"/>
      <c r="C67" s="19"/>
      <c r="I67" s="12">
        <v>65</v>
      </c>
      <c r="J67" s="13">
        <v>0.20007559599999999</v>
      </c>
      <c r="K67" s="13">
        <v>3.21247814</v>
      </c>
      <c r="M67" s="12">
        <v>65</v>
      </c>
      <c r="N67" s="13">
        <v>0.146137618</v>
      </c>
      <c r="O67" s="13">
        <v>1.463383893</v>
      </c>
      <c r="R67" s="13"/>
      <c r="S67" s="13"/>
      <c r="V67" s="13"/>
      <c r="W67" s="13"/>
      <c r="Y67" s="12"/>
      <c r="Z67" s="13"/>
      <c r="AA67" s="19"/>
      <c r="AD67" s="13"/>
      <c r="AE67" s="13"/>
      <c r="AG67" s="12"/>
      <c r="AH67" s="13"/>
      <c r="AI67" s="19"/>
      <c r="AL67" s="13"/>
      <c r="AM67" s="13"/>
      <c r="AO67" s="12"/>
      <c r="AP67" s="13"/>
    </row>
    <row r="68" spans="1:42" ht="12.75" customHeight="1">
      <c r="A68" s="12"/>
      <c r="B68" s="13"/>
      <c r="C68" s="19"/>
      <c r="I68" s="12">
        <v>66</v>
      </c>
      <c r="J68" s="13">
        <v>0.20103256899999999</v>
      </c>
      <c r="K68" s="13">
        <v>4.8658696519999998</v>
      </c>
      <c r="M68" s="12">
        <v>66</v>
      </c>
      <c r="N68" s="13">
        <v>0.15310386300000001</v>
      </c>
      <c r="O68" s="13">
        <v>6.0492445610000001</v>
      </c>
      <c r="R68" s="13"/>
      <c r="S68" s="13"/>
      <c r="V68" s="13"/>
      <c r="W68" s="13"/>
      <c r="Y68" s="12"/>
      <c r="Z68" s="13"/>
      <c r="AA68" s="19"/>
      <c r="AD68" s="13"/>
      <c r="AE68" s="13"/>
      <c r="AG68" s="12"/>
      <c r="AH68" s="13"/>
      <c r="AI68" s="19"/>
      <c r="AL68" s="13"/>
      <c r="AM68" s="13"/>
      <c r="AO68" s="12"/>
      <c r="AP68" s="13"/>
    </row>
    <row r="69" spans="1:42" ht="12.75" customHeight="1">
      <c r="A69" s="12"/>
      <c r="B69" s="13"/>
      <c r="C69" s="19"/>
      <c r="I69" s="12">
        <v>67</v>
      </c>
      <c r="J69" s="13">
        <v>0.203702834</v>
      </c>
      <c r="K69" s="13">
        <v>4.418735281</v>
      </c>
      <c r="M69" s="12">
        <v>67</v>
      </c>
      <c r="N69" s="13">
        <v>0.15669029500000001</v>
      </c>
      <c r="O69" s="13">
        <v>12.8698335</v>
      </c>
      <c r="R69" s="13"/>
      <c r="S69" s="13"/>
      <c r="V69" s="13"/>
      <c r="W69" s="13"/>
      <c r="Y69" s="12"/>
      <c r="Z69" s="13"/>
      <c r="AA69" s="19"/>
      <c r="AD69" s="13"/>
      <c r="AE69" s="13"/>
      <c r="AG69" s="12"/>
      <c r="AH69" s="13"/>
      <c r="AI69" s="19"/>
      <c r="AL69" s="13"/>
      <c r="AM69" s="13"/>
      <c r="AO69" s="12"/>
      <c r="AP69" s="13"/>
    </row>
    <row r="70" spans="1:42" ht="12.75" customHeight="1">
      <c r="A70" s="12"/>
      <c r="B70" s="13"/>
      <c r="C70" s="19"/>
      <c r="I70" s="12"/>
      <c r="J70" s="7" t="s">
        <v>3</v>
      </c>
      <c r="K70" s="14">
        <f>AVERAGE(K3:K69)</f>
        <v>3.6128560483283576</v>
      </c>
      <c r="M70" s="12">
        <v>68</v>
      </c>
      <c r="N70" s="13">
        <v>0.15898130799999999</v>
      </c>
      <c r="O70" s="13">
        <v>8.0615238569999992</v>
      </c>
      <c r="R70" s="13"/>
      <c r="S70" s="13"/>
      <c r="V70" s="13"/>
      <c r="W70" s="13"/>
      <c r="Y70" s="12"/>
      <c r="Z70" s="13"/>
      <c r="AA70" s="19"/>
      <c r="AD70" s="13"/>
      <c r="AE70" s="13"/>
      <c r="AG70" s="12"/>
      <c r="AH70" s="13"/>
      <c r="AI70" s="19"/>
      <c r="AL70" s="13"/>
      <c r="AM70" s="13"/>
      <c r="AO70" s="12"/>
      <c r="AP70" s="13"/>
    </row>
    <row r="71" spans="1:42" ht="12.75" customHeight="1">
      <c r="A71" s="12"/>
      <c r="B71" s="13"/>
      <c r="C71" s="19"/>
      <c r="I71" s="12"/>
      <c r="J71" s="7" t="s">
        <v>4</v>
      </c>
      <c r="K71" s="15">
        <f>65/67</f>
        <v>0.97014925373134331</v>
      </c>
      <c r="M71" s="12">
        <v>69</v>
      </c>
      <c r="N71" s="13">
        <v>0.16340866300000001</v>
      </c>
      <c r="O71" s="13">
        <v>6.0197532310000001</v>
      </c>
      <c r="R71" s="13"/>
      <c r="S71" s="13"/>
      <c r="V71" s="13"/>
      <c r="W71" s="13"/>
      <c r="Y71" s="12"/>
      <c r="Z71" s="13"/>
      <c r="AA71" s="19"/>
      <c r="AD71" s="13"/>
      <c r="AE71" s="13"/>
      <c r="AG71" s="12"/>
      <c r="AH71" s="13"/>
      <c r="AI71" s="19"/>
      <c r="AL71" s="13"/>
      <c r="AM71" s="13"/>
      <c r="AO71" s="12"/>
      <c r="AP71" s="13"/>
    </row>
    <row r="72" spans="1:42" ht="12.75" customHeight="1">
      <c r="A72" s="12"/>
      <c r="B72" s="13"/>
      <c r="C72" s="19"/>
      <c r="I72" s="12"/>
      <c r="J72" s="13"/>
      <c r="K72" s="13"/>
      <c r="M72" s="12">
        <v>70</v>
      </c>
      <c r="N72" s="13">
        <v>0.163748424</v>
      </c>
      <c r="O72" s="13">
        <v>2.848832437</v>
      </c>
      <c r="R72" s="13"/>
      <c r="S72" s="13"/>
      <c r="V72" s="13"/>
      <c r="W72" s="13"/>
      <c r="Y72" s="12"/>
      <c r="Z72" s="13"/>
      <c r="AA72" s="19"/>
      <c r="AD72" s="13"/>
      <c r="AE72" s="13"/>
      <c r="AG72" s="12"/>
      <c r="AH72" s="13"/>
      <c r="AI72" s="19"/>
      <c r="AL72" s="13"/>
      <c r="AM72" s="13"/>
      <c r="AO72" s="12"/>
      <c r="AP72" s="13"/>
    </row>
    <row r="73" spans="1:42" ht="12.75" customHeight="1">
      <c r="A73" s="12"/>
      <c r="B73" s="13"/>
      <c r="C73" s="19"/>
      <c r="I73" s="12"/>
      <c r="J73" s="13"/>
      <c r="K73" s="13"/>
      <c r="M73" s="12">
        <v>71</v>
      </c>
      <c r="N73" s="13">
        <v>0.171696657</v>
      </c>
      <c r="O73" s="13">
        <v>1.608381134</v>
      </c>
      <c r="R73" s="13"/>
      <c r="S73" s="13"/>
      <c r="V73" s="13"/>
      <c r="W73" s="13"/>
      <c r="Y73" s="12"/>
      <c r="Z73" s="13"/>
      <c r="AA73" s="19"/>
      <c r="AD73" s="13"/>
      <c r="AE73" s="13"/>
      <c r="AG73" s="12"/>
      <c r="AH73" s="13"/>
      <c r="AI73" s="19"/>
      <c r="AL73" s="13"/>
      <c r="AM73" s="13"/>
      <c r="AO73" s="12"/>
      <c r="AP73" s="13"/>
    </row>
    <row r="74" spans="1:42" ht="12.75" customHeight="1">
      <c r="A74" s="12"/>
      <c r="B74" s="13"/>
      <c r="C74" s="19"/>
      <c r="I74" s="12"/>
      <c r="J74" s="13"/>
      <c r="K74" s="13"/>
      <c r="M74" s="12">
        <v>72</v>
      </c>
      <c r="N74" s="13">
        <v>0.17232850899999999</v>
      </c>
      <c r="O74" s="13">
        <v>11.768594719999999</v>
      </c>
      <c r="R74" s="13"/>
      <c r="S74" s="13"/>
      <c r="V74" s="13"/>
      <c r="W74" s="13"/>
      <c r="Y74" s="12"/>
      <c r="Z74" s="13"/>
      <c r="AA74" s="19"/>
      <c r="AD74" s="13"/>
      <c r="AE74" s="13"/>
      <c r="AG74" s="12"/>
      <c r="AH74" s="13"/>
      <c r="AI74" s="19"/>
      <c r="AL74" s="13"/>
      <c r="AM74" s="13"/>
      <c r="AO74" s="12"/>
      <c r="AP74" s="13"/>
    </row>
    <row r="75" spans="1:42" ht="12.75" customHeight="1">
      <c r="A75" s="12"/>
      <c r="B75" s="13"/>
      <c r="C75" s="19"/>
      <c r="I75" s="12"/>
      <c r="J75" s="13"/>
      <c r="K75" s="13"/>
      <c r="M75" s="12">
        <v>73</v>
      </c>
      <c r="N75" s="13">
        <v>0.17256044600000001</v>
      </c>
      <c r="O75" s="13">
        <v>8.2342997140000005</v>
      </c>
      <c r="R75" s="13"/>
      <c r="S75" s="13"/>
      <c r="V75" s="13"/>
      <c r="W75" s="13"/>
      <c r="Y75" s="12"/>
      <c r="Z75" s="13"/>
      <c r="AA75" s="19"/>
      <c r="AD75" s="13"/>
      <c r="AE75" s="13"/>
      <c r="AG75" s="12"/>
      <c r="AH75" s="13"/>
      <c r="AI75" s="19"/>
      <c r="AL75" s="13"/>
      <c r="AM75" s="13"/>
      <c r="AO75" s="12"/>
      <c r="AP75" s="13"/>
    </row>
    <row r="76" spans="1:42" ht="12.75" customHeight="1">
      <c r="A76" s="12"/>
      <c r="B76" s="13"/>
      <c r="C76" s="19"/>
      <c r="I76" s="12"/>
      <c r="J76" s="13"/>
      <c r="K76" s="13"/>
      <c r="M76" s="12">
        <v>74</v>
      </c>
      <c r="N76" s="13">
        <v>0.17546413799999999</v>
      </c>
      <c r="O76" s="13">
        <v>9.0899000999999995</v>
      </c>
      <c r="R76" s="13"/>
      <c r="S76" s="13"/>
      <c r="V76" s="13"/>
      <c r="W76" s="13"/>
      <c r="Y76" s="12"/>
      <c r="Z76" s="13"/>
      <c r="AA76" s="19"/>
      <c r="AD76" s="13"/>
      <c r="AE76" s="13"/>
      <c r="AG76" s="12"/>
      <c r="AH76" s="13"/>
      <c r="AI76" s="19"/>
      <c r="AL76" s="13"/>
      <c r="AM76" s="13"/>
      <c r="AO76" s="12"/>
      <c r="AP76" s="13"/>
    </row>
    <row r="77" spans="1:42" ht="12.75" customHeight="1">
      <c r="A77" s="12"/>
      <c r="B77" s="13"/>
      <c r="C77" s="19"/>
      <c r="I77" s="12"/>
      <c r="J77" s="13"/>
      <c r="K77" s="13"/>
      <c r="M77" s="12">
        <v>75</v>
      </c>
      <c r="N77" s="13">
        <v>0.17751609099999999</v>
      </c>
      <c r="O77" s="13">
        <v>8.5097061230000008</v>
      </c>
      <c r="R77" s="13"/>
      <c r="S77" s="13"/>
      <c r="V77" s="13"/>
      <c r="W77" s="13"/>
      <c r="Y77" s="12"/>
      <c r="Z77" s="13"/>
      <c r="AA77" s="19"/>
      <c r="AD77" s="13"/>
      <c r="AE77" s="13"/>
      <c r="AG77" s="12"/>
      <c r="AH77" s="13"/>
      <c r="AI77" s="19"/>
      <c r="AL77" s="13"/>
      <c r="AM77" s="13"/>
      <c r="AO77" s="12"/>
      <c r="AP77" s="13"/>
    </row>
    <row r="78" spans="1:42" ht="12.75" customHeight="1">
      <c r="A78" s="12"/>
      <c r="B78" s="13"/>
      <c r="C78" s="19"/>
      <c r="I78" s="12"/>
      <c r="J78" s="13"/>
      <c r="K78" s="13"/>
      <c r="M78" s="12">
        <v>76</v>
      </c>
      <c r="N78" s="13">
        <v>0.179305778</v>
      </c>
      <c r="O78" s="13">
        <v>10.91667152</v>
      </c>
      <c r="R78" s="13"/>
      <c r="S78" s="13"/>
      <c r="V78" s="13"/>
      <c r="W78" s="13"/>
      <c r="Y78" s="12"/>
      <c r="Z78" s="13"/>
      <c r="AA78" s="19"/>
      <c r="AD78" s="13"/>
      <c r="AE78" s="13"/>
      <c r="AG78" s="12"/>
      <c r="AH78" s="13"/>
      <c r="AI78" s="19"/>
      <c r="AL78" s="13"/>
      <c r="AM78" s="13"/>
      <c r="AO78" s="12"/>
      <c r="AP78" s="13"/>
    </row>
    <row r="79" spans="1:42" ht="12.75" customHeight="1">
      <c r="A79" s="12"/>
      <c r="B79" s="13"/>
      <c r="C79" s="19"/>
      <c r="I79" s="12"/>
      <c r="J79" s="13"/>
      <c r="K79" s="13"/>
      <c r="M79" s="12">
        <v>77</v>
      </c>
      <c r="N79" s="13">
        <v>0.18215706400000001</v>
      </c>
      <c r="O79" s="13">
        <v>3.964111086</v>
      </c>
      <c r="R79" s="13"/>
      <c r="S79" s="13"/>
      <c r="V79" s="13"/>
      <c r="W79" s="13"/>
      <c r="Y79" s="12"/>
      <c r="Z79" s="13"/>
      <c r="AA79" s="19"/>
      <c r="AD79" s="13"/>
      <c r="AE79" s="13"/>
      <c r="AG79" s="12"/>
      <c r="AH79" s="13"/>
      <c r="AI79" s="19"/>
      <c r="AL79" s="13"/>
      <c r="AM79" s="13"/>
      <c r="AO79" s="12"/>
      <c r="AP79" s="13"/>
    </row>
    <row r="80" spans="1:42" ht="12.75" customHeight="1">
      <c r="A80" s="12"/>
      <c r="B80" s="13"/>
      <c r="C80" s="19"/>
      <c r="I80" s="12"/>
      <c r="J80" s="13"/>
      <c r="K80" s="13"/>
      <c r="M80" s="12">
        <v>78</v>
      </c>
      <c r="N80" s="13">
        <v>0.19023925799999999</v>
      </c>
      <c r="O80" s="13">
        <v>1.0577759659999999</v>
      </c>
      <c r="R80" s="13"/>
      <c r="S80" s="13"/>
      <c r="V80" s="13"/>
      <c r="W80" s="13"/>
      <c r="Y80" s="12"/>
      <c r="Z80" s="13"/>
      <c r="AA80" s="19"/>
      <c r="AD80" s="13"/>
      <c r="AE80" s="13"/>
      <c r="AG80" s="12"/>
      <c r="AH80" s="13"/>
      <c r="AI80" s="19"/>
      <c r="AL80" s="13"/>
      <c r="AM80" s="13"/>
      <c r="AO80" s="12"/>
      <c r="AP80" s="13"/>
    </row>
    <row r="81" spans="1:42" ht="12.75" customHeight="1">
      <c r="A81" s="12"/>
      <c r="B81" s="13"/>
      <c r="C81" s="19"/>
      <c r="I81" s="12"/>
      <c r="J81" s="13"/>
      <c r="K81" s="13"/>
      <c r="M81" s="12">
        <v>79</v>
      </c>
      <c r="N81" s="13">
        <v>0.19098290400000001</v>
      </c>
      <c r="O81" s="13">
        <v>5.843799433</v>
      </c>
      <c r="R81" s="13"/>
      <c r="S81" s="13"/>
      <c r="V81" s="13"/>
      <c r="W81" s="13"/>
      <c r="Y81" s="12"/>
      <c r="Z81" s="13"/>
      <c r="AA81" s="19"/>
      <c r="AD81" s="13"/>
      <c r="AE81" s="13"/>
      <c r="AG81" s="12"/>
      <c r="AH81" s="13"/>
      <c r="AI81" s="19"/>
      <c r="AL81" s="13"/>
      <c r="AM81" s="13"/>
      <c r="AO81" s="12"/>
      <c r="AP81" s="13"/>
    </row>
    <row r="82" spans="1:42" ht="12.75" customHeight="1">
      <c r="A82" s="12"/>
      <c r="B82" s="13"/>
      <c r="C82" s="19"/>
      <c r="I82" s="12"/>
      <c r="J82" s="13"/>
      <c r="K82" s="13"/>
      <c r="M82" s="12">
        <v>80</v>
      </c>
      <c r="N82" s="13">
        <v>0.19447558200000001</v>
      </c>
      <c r="O82" s="13">
        <v>1.1264222820000001</v>
      </c>
      <c r="R82" s="13"/>
      <c r="S82" s="13"/>
      <c r="V82" s="13"/>
      <c r="W82" s="13"/>
      <c r="Y82" s="12"/>
      <c r="Z82" s="13"/>
      <c r="AA82" s="19"/>
      <c r="AD82" s="13"/>
      <c r="AE82" s="13"/>
      <c r="AG82" s="12"/>
      <c r="AH82" s="13"/>
      <c r="AI82" s="19"/>
      <c r="AL82" s="13"/>
      <c r="AM82" s="13"/>
      <c r="AO82" s="12"/>
      <c r="AP82" s="13"/>
    </row>
    <row r="83" spans="1:42" ht="12.75" customHeight="1">
      <c r="A83" s="12"/>
      <c r="B83" s="13"/>
      <c r="C83" s="19"/>
      <c r="I83" s="12"/>
      <c r="J83" s="13"/>
      <c r="K83" s="13"/>
      <c r="M83" s="12">
        <v>81</v>
      </c>
      <c r="N83" s="13">
        <v>0.19596723699999999</v>
      </c>
      <c r="O83" s="13">
        <v>7.2344190829999997</v>
      </c>
      <c r="R83" s="13"/>
      <c r="S83" s="13"/>
      <c r="V83" s="13"/>
      <c r="W83" s="13"/>
      <c r="Y83" s="12"/>
      <c r="Z83" s="13"/>
      <c r="AA83" s="19"/>
      <c r="AD83" s="13"/>
      <c r="AE83" s="13"/>
      <c r="AG83" s="12"/>
      <c r="AH83" s="13"/>
      <c r="AI83" s="19"/>
      <c r="AL83" s="13"/>
      <c r="AM83" s="13"/>
      <c r="AO83" s="12"/>
      <c r="AP83" s="13"/>
    </row>
    <row r="84" spans="1:42" ht="12.75" customHeight="1">
      <c r="A84" s="12"/>
      <c r="B84" s="13"/>
      <c r="C84" s="19"/>
      <c r="I84" s="12"/>
      <c r="J84" s="13"/>
      <c r="K84" s="13"/>
      <c r="M84" s="12">
        <v>82</v>
      </c>
      <c r="N84" s="13">
        <v>0.196157796</v>
      </c>
      <c r="O84" s="13">
        <v>16.367582250000002</v>
      </c>
      <c r="R84" s="13"/>
      <c r="S84" s="13"/>
      <c r="V84" s="13"/>
      <c r="W84" s="13"/>
      <c r="Y84" s="12"/>
      <c r="Z84" s="13"/>
      <c r="AA84" s="19"/>
      <c r="AD84" s="13"/>
      <c r="AE84" s="13"/>
      <c r="AG84" s="12"/>
      <c r="AH84" s="13"/>
      <c r="AI84" s="19"/>
      <c r="AL84" s="13"/>
      <c r="AM84" s="13"/>
      <c r="AO84" s="12"/>
      <c r="AP84" s="13"/>
    </row>
    <row r="85" spans="1:42" ht="12.75" customHeight="1">
      <c r="A85" s="12"/>
      <c r="B85" s="13"/>
      <c r="C85" s="19"/>
      <c r="I85" s="12"/>
      <c r="J85" s="13"/>
      <c r="K85" s="13"/>
      <c r="M85" s="12">
        <v>83</v>
      </c>
      <c r="N85" s="13">
        <v>0.19724645800000001</v>
      </c>
      <c r="O85" s="13">
        <v>2.4858853949999999</v>
      </c>
      <c r="R85" s="13"/>
      <c r="S85" s="13"/>
      <c r="V85" s="13"/>
      <c r="W85" s="13"/>
      <c r="Y85" s="12"/>
      <c r="Z85" s="13"/>
      <c r="AA85" s="19"/>
      <c r="AD85" s="13"/>
      <c r="AE85" s="13"/>
      <c r="AG85" s="12"/>
      <c r="AH85" s="13"/>
      <c r="AI85" s="19"/>
      <c r="AL85" s="13"/>
      <c r="AM85" s="13"/>
      <c r="AO85" s="12"/>
      <c r="AP85" s="13"/>
    </row>
    <row r="86" spans="1:42" ht="12.75" customHeight="1">
      <c r="A86" s="12"/>
      <c r="B86" s="13"/>
      <c r="C86" s="19"/>
      <c r="I86" s="12"/>
      <c r="J86" s="13"/>
      <c r="K86" s="13"/>
      <c r="M86" s="12">
        <v>84</v>
      </c>
      <c r="N86" s="13">
        <v>0.19768390399999999</v>
      </c>
      <c r="O86" s="13">
        <v>1.556630575</v>
      </c>
      <c r="R86" s="13"/>
      <c r="S86" s="13"/>
      <c r="V86" s="13"/>
      <c r="W86" s="13"/>
      <c r="Y86" s="12"/>
      <c r="Z86" s="13"/>
      <c r="AA86" s="19"/>
      <c r="AD86" s="13"/>
      <c r="AE86" s="13"/>
      <c r="AG86" s="12"/>
      <c r="AH86" s="13"/>
      <c r="AI86" s="19"/>
      <c r="AL86" s="13"/>
      <c r="AM86" s="13"/>
      <c r="AO86" s="12"/>
      <c r="AP86" s="13"/>
    </row>
    <row r="87" spans="1:42" ht="12.75" customHeight="1">
      <c r="A87" s="12"/>
      <c r="B87" s="13"/>
      <c r="C87" s="19"/>
      <c r="I87" s="12"/>
      <c r="J87" s="13"/>
      <c r="K87" s="13"/>
      <c r="M87" s="12">
        <v>85</v>
      </c>
      <c r="N87" s="13">
        <v>0.202169027</v>
      </c>
      <c r="O87" s="13">
        <v>18.356520249999999</v>
      </c>
      <c r="R87" s="13"/>
      <c r="S87" s="13"/>
      <c r="V87" s="13"/>
      <c r="W87" s="13"/>
      <c r="Y87" s="12"/>
      <c r="Z87" s="13"/>
      <c r="AA87" s="19"/>
      <c r="AD87" s="13"/>
      <c r="AE87" s="13"/>
      <c r="AG87" s="12"/>
      <c r="AH87" s="13"/>
      <c r="AI87" s="19"/>
      <c r="AL87" s="13"/>
      <c r="AM87" s="13"/>
      <c r="AO87" s="12"/>
      <c r="AP87" s="13"/>
    </row>
    <row r="88" spans="1:42" ht="12.75" customHeight="1">
      <c r="A88" s="12"/>
      <c r="B88" s="13"/>
      <c r="C88" s="19"/>
      <c r="I88" s="12"/>
      <c r="J88" s="13"/>
      <c r="K88" s="13"/>
      <c r="M88" s="12"/>
      <c r="N88" s="7" t="s">
        <v>3</v>
      </c>
      <c r="O88" s="14">
        <f>AVERAGE(O3:O87)</f>
        <v>7.221131738494118</v>
      </c>
      <c r="R88" s="13"/>
      <c r="S88" s="13"/>
      <c r="V88" s="13"/>
      <c r="W88" s="13"/>
      <c r="Y88" s="12"/>
      <c r="Z88" s="13"/>
      <c r="AA88" s="19"/>
      <c r="AD88" s="13"/>
      <c r="AE88" s="13"/>
      <c r="AG88" s="12"/>
      <c r="AH88" s="13"/>
      <c r="AI88" s="19"/>
      <c r="AL88" s="13"/>
      <c r="AM88" s="13"/>
      <c r="AO88" s="12"/>
      <c r="AP88" s="13"/>
    </row>
    <row r="89" spans="1:42" ht="12.75" customHeight="1">
      <c r="A89" s="12"/>
      <c r="B89" s="13"/>
      <c r="C89" s="19"/>
      <c r="I89" s="12"/>
      <c r="J89" s="13"/>
      <c r="K89" s="13"/>
      <c r="M89" s="12"/>
      <c r="N89" s="7" t="s">
        <v>4</v>
      </c>
      <c r="O89" s="15">
        <f>70/85</f>
        <v>0.82352941176470584</v>
      </c>
      <c r="R89" s="13"/>
      <c r="S89" s="13"/>
      <c r="V89" s="13"/>
      <c r="W89" s="13"/>
      <c r="Y89" s="12"/>
      <c r="Z89" s="13"/>
      <c r="AA89" s="19"/>
      <c r="AD89" s="13"/>
      <c r="AE89" s="13"/>
      <c r="AG89" s="12"/>
      <c r="AH89" s="13"/>
      <c r="AI89" s="19"/>
      <c r="AL89" s="13"/>
      <c r="AM89" s="13"/>
      <c r="AO89" s="12"/>
      <c r="AP89" s="13"/>
    </row>
    <row r="90" spans="1:42" ht="12.75" customHeight="1">
      <c r="A90" s="12"/>
      <c r="B90" s="13"/>
      <c r="C90" s="19"/>
      <c r="I90" s="12"/>
      <c r="J90" s="13"/>
      <c r="K90" s="13"/>
      <c r="M90" s="12"/>
      <c r="N90" s="13"/>
      <c r="O90" s="13"/>
      <c r="R90" s="13"/>
      <c r="S90" s="13"/>
      <c r="V90" s="13"/>
      <c r="W90" s="13"/>
      <c r="Y90" s="12"/>
      <c r="Z90" s="13"/>
      <c r="AA90" s="19"/>
      <c r="AD90" s="13"/>
      <c r="AE90" s="13"/>
      <c r="AG90" s="12"/>
      <c r="AH90" s="13"/>
      <c r="AI90" s="19"/>
      <c r="AL90" s="13"/>
      <c r="AM90" s="13"/>
      <c r="AO90" s="12"/>
      <c r="AP90" s="13"/>
    </row>
    <row r="91" spans="1:42" ht="12.75" customHeight="1">
      <c r="A91" s="12"/>
      <c r="B91" s="13"/>
      <c r="C91" s="19"/>
      <c r="I91" s="12"/>
      <c r="J91" s="13"/>
      <c r="K91" s="13"/>
      <c r="M91" s="12"/>
      <c r="N91" s="13"/>
      <c r="O91" s="13"/>
      <c r="R91" s="13"/>
      <c r="S91" s="13"/>
      <c r="V91" s="13"/>
      <c r="W91" s="13"/>
      <c r="Y91" s="12"/>
      <c r="Z91" s="13"/>
      <c r="AA91" s="19"/>
      <c r="AD91" s="13"/>
      <c r="AE91" s="13"/>
      <c r="AG91" s="12"/>
      <c r="AH91" s="13"/>
      <c r="AI91" s="19"/>
      <c r="AL91" s="13"/>
      <c r="AM91" s="13"/>
      <c r="AO91" s="12"/>
      <c r="AP91" s="13"/>
    </row>
    <row r="92" spans="1:42" ht="12.75" customHeight="1">
      <c r="A92" s="12"/>
      <c r="B92" s="13"/>
      <c r="C92" s="19"/>
      <c r="I92" s="12"/>
      <c r="J92" s="13"/>
      <c r="K92" s="13"/>
      <c r="M92" s="12"/>
      <c r="N92" s="13"/>
      <c r="O92" s="13"/>
      <c r="R92" s="13"/>
      <c r="S92" s="13"/>
      <c r="V92" s="13"/>
      <c r="W92" s="13"/>
      <c r="Y92" s="12"/>
      <c r="Z92" s="13"/>
      <c r="AA92" s="19"/>
      <c r="AD92" s="13"/>
      <c r="AE92" s="13"/>
      <c r="AG92" s="12"/>
      <c r="AH92" s="13"/>
      <c r="AI92" s="19"/>
      <c r="AL92" s="13"/>
      <c r="AM92" s="13"/>
      <c r="AO92" s="12"/>
      <c r="AP92" s="13"/>
    </row>
    <row r="93" spans="1:42" ht="12.75" customHeight="1">
      <c r="A93" s="12"/>
      <c r="B93" s="13"/>
      <c r="C93" s="19"/>
      <c r="I93" s="12"/>
      <c r="J93" s="13"/>
      <c r="K93" s="13"/>
      <c r="M93" s="12"/>
      <c r="N93" s="13"/>
      <c r="O93" s="13"/>
      <c r="R93" s="13"/>
      <c r="S93" s="13"/>
      <c r="V93" s="13"/>
      <c r="W93" s="13"/>
      <c r="Y93" s="12"/>
      <c r="Z93" s="13"/>
      <c r="AA93" s="19"/>
      <c r="AD93" s="13"/>
      <c r="AE93" s="13"/>
      <c r="AG93" s="12"/>
      <c r="AH93" s="13"/>
      <c r="AI93" s="19"/>
      <c r="AL93" s="13"/>
      <c r="AM93" s="13"/>
      <c r="AO93" s="12"/>
      <c r="AP93" s="13"/>
    </row>
    <row r="94" spans="1:42" ht="12.75" customHeight="1">
      <c r="A94" s="12"/>
      <c r="B94" s="13"/>
      <c r="C94" s="19"/>
      <c r="I94" s="12"/>
      <c r="J94" s="13"/>
      <c r="K94" s="13"/>
      <c r="M94" s="12"/>
      <c r="N94" s="13"/>
      <c r="O94" s="13"/>
      <c r="R94" s="13"/>
      <c r="S94" s="13"/>
      <c r="V94" s="13"/>
      <c r="W94" s="13"/>
      <c r="Y94" s="12"/>
      <c r="Z94" s="13"/>
      <c r="AA94" s="19"/>
      <c r="AD94" s="13"/>
      <c r="AE94" s="13"/>
      <c r="AG94" s="12"/>
      <c r="AH94" s="13"/>
      <c r="AI94" s="19"/>
      <c r="AL94" s="13"/>
      <c r="AM94" s="13"/>
      <c r="AO94" s="12"/>
      <c r="AP94" s="13"/>
    </row>
    <row r="95" spans="1:42" ht="12.75" customHeight="1">
      <c r="A95" s="12"/>
      <c r="B95" s="13"/>
      <c r="C95" s="19"/>
      <c r="I95" s="12"/>
      <c r="J95" s="13"/>
      <c r="K95" s="13"/>
      <c r="M95" s="12"/>
      <c r="N95" s="13"/>
      <c r="O95" s="13"/>
      <c r="R95" s="13"/>
      <c r="S95" s="13"/>
      <c r="V95" s="13"/>
      <c r="W95" s="13"/>
      <c r="Y95" s="12"/>
      <c r="Z95" s="13"/>
      <c r="AA95" s="19"/>
      <c r="AD95" s="13"/>
      <c r="AE95" s="13"/>
      <c r="AG95" s="12"/>
      <c r="AH95" s="13"/>
      <c r="AI95" s="19"/>
      <c r="AL95" s="13"/>
      <c r="AM95" s="13"/>
      <c r="AO95" s="12"/>
      <c r="AP95" s="13"/>
    </row>
    <row r="96" spans="1:42" ht="12.75" customHeight="1">
      <c r="A96" s="12"/>
      <c r="B96" s="13"/>
      <c r="C96" s="19"/>
      <c r="I96" s="12"/>
      <c r="J96" s="13"/>
      <c r="K96" s="13"/>
      <c r="M96" s="12"/>
      <c r="N96" s="13"/>
      <c r="O96" s="13"/>
      <c r="R96" s="13"/>
      <c r="S96" s="13"/>
      <c r="V96" s="13"/>
      <c r="W96" s="13"/>
      <c r="Y96" s="12"/>
      <c r="Z96" s="13"/>
      <c r="AA96" s="19"/>
      <c r="AD96" s="13"/>
      <c r="AE96" s="13"/>
      <c r="AG96" s="12"/>
      <c r="AH96" s="13"/>
      <c r="AI96" s="19"/>
      <c r="AL96" s="13"/>
      <c r="AM96" s="13"/>
      <c r="AO96" s="12"/>
      <c r="AP96" s="13"/>
    </row>
    <row r="97" spans="1:42" ht="12.75" customHeight="1">
      <c r="A97" s="12"/>
      <c r="B97" s="13"/>
      <c r="C97" s="19"/>
      <c r="I97" s="12"/>
      <c r="J97" s="13"/>
      <c r="K97" s="13"/>
      <c r="M97" s="12"/>
      <c r="N97" s="13"/>
      <c r="O97" s="13"/>
      <c r="R97" s="13"/>
      <c r="S97" s="13"/>
      <c r="V97" s="13"/>
      <c r="W97" s="13"/>
      <c r="Y97" s="12"/>
      <c r="Z97" s="13"/>
      <c r="AA97" s="19"/>
      <c r="AD97" s="13"/>
      <c r="AE97" s="13"/>
      <c r="AG97" s="12"/>
      <c r="AH97" s="13"/>
      <c r="AI97" s="19"/>
      <c r="AL97" s="13"/>
      <c r="AM97" s="13"/>
      <c r="AO97" s="12"/>
      <c r="AP97" s="13"/>
    </row>
    <row r="98" spans="1:42" ht="12.75" customHeight="1">
      <c r="A98" s="12"/>
      <c r="B98" s="13"/>
      <c r="C98" s="19"/>
      <c r="I98" s="12"/>
      <c r="J98" s="13"/>
      <c r="K98" s="13"/>
      <c r="M98" s="12"/>
      <c r="N98" s="13"/>
      <c r="O98" s="13"/>
      <c r="R98" s="13"/>
      <c r="S98" s="13"/>
      <c r="V98" s="13"/>
      <c r="W98" s="13"/>
      <c r="Y98" s="12"/>
      <c r="Z98" s="13"/>
      <c r="AA98" s="19"/>
      <c r="AD98" s="13"/>
      <c r="AE98" s="13"/>
      <c r="AG98" s="12"/>
      <c r="AH98" s="13"/>
      <c r="AI98" s="19"/>
      <c r="AL98" s="13"/>
      <c r="AM98" s="13"/>
      <c r="AO98" s="12"/>
      <c r="AP98" s="13"/>
    </row>
    <row r="99" spans="1:42" ht="12.75" customHeight="1">
      <c r="A99" s="12"/>
      <c r="B99" s="13"/>
      <c r="C99" s="19"/>
      <c r="I99" s="12"/>
      <c r="J99" s="13"/>
      <c r="K99" s="13"/>
      <c r="M99" s="12"/>
      <c r="N99" s="13"/>
      <c r="O99" s="13"/>
      <c r="R99" s="13"/>
      <c r="S99" s="13"/>
      <c r="V99" s="13"/>
      <c r="W99" s="13"/>
      <c r="Y99" s="12"/>
      <c r="Z99" s="13"/>
      <c r="AA99" s="19"/>
      <c r="AD99" s="13"/>
      <c r="AE99" s="13"/>
      <c r="AG99" s="12"/>
      <c r="AH99" s="13"/>
      <c r="AI99" s="19"/>
      <c r="AL99" s="13"/>
      <c r="AM99" s="13"/>
      <c r="AO99" s="12"/>
      <c r="AP99" s="13"/>
    </row>
    <row r="100" spans="1:42" ht="12.75" customHeight="1">
      <c r="A100" s="12"/>
      <c r="B100" s="13"/>
      <c r="C100" s="19"/>
      <c r="I100" s="12"/>
      <c r="J100" s="13"/>
      <c r="K100" s="13"/>
      <c r="M100" s="12"/>
      <c r="N100" s="13"/>
      <c r="O100" s="13"/>
      <c r="R100" s="13"/>
      <c r="S100" s="13"/>
      <c r="V100" s="13"/>
      <c r="W100" s="13"/>
      <c r="Y100" s="12"/>
      <c r="Z100" s="13"/>
      <c r="AA100" s="19"/>
      <c r="AD100" s="13"/>
      <c r="AE100" s="13"/>
      <c r="AG100" s="12"/>
      <c r="AH100" s="13"/>
      <c r="AI100" s="19"/>
      <c r="AL100" s="13"/>
      <c r="AM100" s="13"/>
      <c r="AO100" s="12"/>
      <c r="AP100" s="13"/>
    </row>
    <row r="101" spans="1:42" ht="12.75" customHeight="1">
      <c r="A101" s="12"/>
      <c r="B101" s="13"/>
      <c r="C101" s="19"/>
      <c r="I101" s="12"/>
      <c r="J101" s="13"/>
      <c r="K101" s="13"/>
      <c r="M101" s="12"/>
      <c r="N101" s="13"/>
      <c r="O101" s="13"/>
      <c r="R101" s="13"/>
      <c r="S101" s="13"/>
      <c r="V101" s="13"/>
      <c r="W101" s="13"/>
      <c r="Y101" s="12"/>
      <c r="Z101" s="13"/>
      <c r="AA101" s="19"/>
      <c r="AD101" s="13"/>
      <c r="AE101" s="13"/>
      <c r="AG101" s="12"/>
      <c r="AH101" s="13"/>
      <c r="AI101" s="19"/>
      <c r="AL101" s="13"/>
      <c r="AM101" s="13"/>
      <c r="AO101" s="12"/>
      <c r="AP101" s="13"/>
    </row>
    <row r="102" spans="1:42" ht="12.75" customHeight="1">
      <c r="A102" s="12"/>
      <c r="B102" s="13"/>
      <c r="C102" s="19"/>
      <c r="I102" s="12"/>
      <c r="J102" s="13"/>
      <c r="K102" s="13"/>
      <c r="M102" s="12"/>
      <c r="N102" s="13"/>
      <c r="O102" s="13"/>
      <c r="R102" s="13"/>
      <c r="S102" s="13"/>
      <c r="V102" s="13"/>
      <c r="W102" s="13"/>
      <c r="Y102" s="12"/>
      <c r="Z102" s="13"/>
      <c r="AA102" s="19"/>
      <c r="AD102" s="13"/>
      <c r="AE102" s="13"/>
      <c r="AG102" s="12"/>
      <c r="AH102" s="13"/>
      <c r="AI102" s="19"/>
      <c r="AL102" s="13"/>
      <c r="AM102" s="13"/>
      <c r="AO102" s="12"/>
      <c r="AP102" s="13"/>
    </row>
    <row r="103" spans="1:42" ht="12.75" customHeight="1">
      <c r="A103" s="12"/>
      <c r="B103" s="13"/>
      <c r="C103" s="19"/>
      <c r="I103" s="12"/>
      <c r="J103" s="13"/>
      <c r="K103" s="13"/>
      <c r="M103" s="12"/>
      <c r="N103" s="13"/>
      <c r="O103" s="13"/>
      <c r="R103" s="13"/>
      <c r="S103" s="13"/>
      <c r="V103" s="13"/>
      <c r="W103" s="13"/>
      <c r="Y103" s="12"/>
      <c r="Z103" s="13"/>
      <c r="AA103" s="19"/>
      <c r="AD103" s="13"/>
      <c r="AE103" s="13"/>
      <c r="AG103" s="12"/>
      <c r="AH103" s="13"/>
      <c r="AI103" s="19"/>
      <c r="AL103" s="13"/>
      <c r="AM103" s="13"/>
      <c r="AO103" s="12"/>
      <c r="AP103" s="13"/>
    </row>
    <row r="104" spans="1:42" ht="12.75" customHeight="1">
      <c r="A104" s="12"/>
      <c r="B104" s="13"/>
      <c r="C104" s="19"/>
      <c r="I104" s="12"/>
      <c r="J104" s="13"/>
      <c r="K104" s="13"/>
      <c r="M104" s="12"/>
      <c r="N104" s="13"/>
      <c r="O104" s="13"/>
      <c r="R104" s="13"/>
      <c r="S104" s="13"/>
      <c r="V104" s="13"/>
      <c r="W104" s="13"/>
      <c r="Y104" s="12"/>
      <c r="Z104" s="13"/>
      <c r="AA104" s="19"/>
      <c r="AD104" s="13"/>
      <c r="AE104" s="13"/>
      <c r="AG104" s="12"/>
      <c r="AH104" s="13"/>
      <c r="AI104" s="19"/>
      <c r="AL104" s="13"/>
      <c r="AM104" s="13"/>
      <c r="AO104" s="12"/>
      <c r="AP104" s="13"/>
    </row>
    <row r="105" spans="1:42" ht="12.75" customHeight="1">
      <c r="A105" s="12"/>
      <c r="B105" s="13"/>
      <c r="C105" s="19"/>
      <c r="I105" s="12"/>
      <c r="J105" s="13"/>
      <c r="K105" s="13"/>
      <c r="M105" s="12"/>
      <c r="N105" s="13"/>
      <c r="O105" s="13"/>
      <c r="R105" s="13"/>
      <c r="S105" s="13"/>
      <c r="V105" s="13"/>
      <c r="W105" s="13"/>
      <c r="Y105" s="12"/>
      <c r="Z105" s="13"/>
      <c r="AA105" s="19"/>
      <c r="AD105" s="13"/>
      <c r="AE105" s="13"/>
      <c r="AG105" s="12"/>
      <c r="AH105" s="13"/>
      <c r="AI105" s="19"/>
      <c r="AL105" s="13"/>
      <c r="AM105" s="13"/>
      <c r="AO105" s="12"/>
      <c r="AP105" s="13"/>
    </row>
    <row r="106" spans="1:42" ht="12.75" customHeight="1">
      <c r="A106" s="12"/>
      <c r="B106" s="13"/>
      <c r="C106" s="19"/>
      <c r="I106" s="12"/>
      <c r="J106" s="13"/>
      <c r="K106" s="13"/>
      <c r="M106" s="12"/>
      <c r="N106" s="13"/>
      <c r="O106" s="13"/>
      <c r="R106" s="13"/>
      <c r="S106" s="13"/>
      <c r="V106" s="13"/>
      <c r="W106" s="13"/>
      <c r="Y106" s="12"/>
      <c r="Z106" s="13"/>
      <c r="AA106" s="19"/>
      <c r="AD106" s="13"/>
      <c r="AE106" s="13"/>
      <c r="AG106" s="12"/>
      <c r="AH106" s="13"/>
      <c r="AI106" s="19"/>
      <c r="AL106" s="13"/>
      <c r="AM106" s="13"/>
      <c r="AO106" s="12"/>
      <c r="AP106" s="13"/>
    </row>
    <row r="107" spans="1:42" ht="12.75" customHeight="1">
      <c r="A107" s="12"/>
      <c r="B107" s="13"/>
      <c r="C107" s="19"/>
      <c r="I107" s="12"/>
      <c r="J107" s="13"/>
      <c r="K107" s="13"/>
      <c r="M107" s="12"/>
      <c r="N107" s="13"/>
      <c r="O107" s="13"/>
      <c r="R107" s="13"/>
      <c r="S107" s="13"/>
      <c r="V107" s="13"/>
      <c r="W107" s="13"/>
      <c r="Y107" s="12"/>
      <c r="Z107" s="13"/>
      <c r="AA107" s="19"/>
      <c r="AD107" s="13"/>
      <c r="AE107" s="13"/>
      <c r="AG107" s="12"/>
      <c r="AH107" s="13"/>
      <c r="AI107" s="19"/>
      <c r="AL107" s="13"/>
      <c r="AM107" s="13"/>
      <c r="AO107" s="12"/>
      <c r="AP107" s="13"/>
    </row>
    <row r="108" spans="1:42" ht="15">
      <c r="A108" s="12"/>
      <c r="B108" s="13"/>
      <c r="C108" s="19"/>
      <c r="I108" s="12"/>
      <c r="J108" s="13"/>
      <c r="K108" s="13"/>
      <c r="M108" s="12"/>
      <c r="N108" s="13"/>
      <c r="O108" s="20"/>
      <c r="R108" s="13"/>
      <c r="S108" s="13"/>
      <c r="V108" s="13"/>
      <c r="W108" s="13"/>
      <c r="Y108" s="12"/>
      <c r="Z108" s="13"/>
      <c r="AA108" s="19"/>
      <c r="AD108" s="13"/>
      <c r="AE108" s="13"/>
      <c r="AG108" s="12"/>
      <c r="AH108" s="13"/>
      <c r="AI108" s="19"/>
      <c r="AL108" s="13"/>
      <c r="AM108" s="13"/>
      <c r="AO108" s="12"/>
      <c r="AP108" s="13"/>
    </row>
    <row r="109" spans="1:42" ht="15">
      <c r="A109" s="12"/>
      <c r="B109" s="13"/>
      <c r="C109" s="19"/>
      <c r="I109" s="12"/>
      <c r="J109" s="13"/>
      <c r="K109" s="13"/>
      <c r="M109" s="12"/>
      <c r="N109" s="13"/>
      <c r="O109" s="20"/>
      <c r="R109" s="13"/>
      <c r="S109" s="13"/>
      <c r="V109" s="13"/>
      <c r="W109" s="13"/>
      <c r="Y109" s="12"/>
      <c r="Z109" s="13"/>
      <c r="AA109" s="19"/>
      <c r="AD109" s="13"/>
      <c r="AE109" s="13"/>
      <c r="AG109" s="12"/>
      <c r="AH109" s="13"/>
      <c r="AI109" s="19"/>
      <c r="AL109" s="13"/>
      <c r="AM109" s="13"/>
      <c r="AO109" s="12"/>
      <c r="AP109" s="13"/>
    </row>
    <row r="110" spans="1:42" ht="15">
      <c r="A110" s="12"/>
      <c r="B110" s="13"/>
      <c r="C110" s="19"/>
      <c r="I110" s="12"/>
      <c r="J110" s="13"/>
      <c r="K110" s="13"/>
      <c r="M110" s="12"/>
      <c r="N110" s="13"/>
      <c r="O110" s="20"/>
      <c r="R110" s="13"/>
      <c r="S110" s="13"/>
      <c r="V110" s="13"/>
      <c r="W110" s="13"/>
      <c r="Y110" s="12"/>
      <c r="Z110" s="13"/>
      <c r="AA110" s="19"/>
      <c r="AD110" s="13"/>
      <c r="AE110" s="13"/>
      <c r="AG110" s="12"/>
      <c r="AH110" s="13"/>
      <c r="AI110" s="19"/>
      <c r="AL110" s="13"/>
      <c r="AM110" s="13"/>
      <c r="AO110" s="12"/>
      <c r="AP110" s="13"/>
    </row>
    <row r="111" spans="1:42" ht="15">
      <c r="A111" s="12"/>
      <c r="B111" s="13"/>
      <c r="C111" s="19"/>
      <c r="I111" s="12"/>
      <c r="J111" s="13"/>
      <c r="K111" s="13"/>
      <c r="M111" s="12"/>
      <c r="N111" s="13"/>
      <c r="O111" s="20"/>
      <c r="R111" s="13"/>
      <c r="S111" s="13"/>
      <c r="V111" s="13"/>
      <c r="W111" s="13"/>
      <c r="Y111" s="12"/>
      <c r="Z111" s="13"/>
      <c r="AA111" s="19"/>
      <c r="AD111" s="13"/>
      <c r="AE111" s="13"/>
      <c r="AG111" s="12"/>
      <c r="AH111" s="13"/>
      <c r="AI111" s="19"/>
      <c r="AL111" s="13"/>
      <c r="AM111" s="13"/>
      <c r="AO111" s="12"/>
      <c r="AP111" s="13"/>
    </row>
    <row r="112" spans="1:42" ht="15">
      <c r="A112" s="12"/>
      <c r="B112" s="13"/>
      <c r="C112" s="19"/>
      <c r="I112" s="12"/>
      <c r="J112" s="13"/>
      <c r="K112" s="13"/>
      <c r="M112" s="12"/>
      <c r="N112" s="13"/>
      <c r="O112" s="20"/>
      <c r="R112" s="13"/>
      <c r="S112" s="13"/>
      <c r="V112" s="13"/>
      <c r="W112" s="13"/>
      <c r="Y112" s="12"/>
      <c r="Z112" s="13"/>
      <c r="AA112" s="19"/>
      <c r="AD112" s="13"/>
      <c r="AE112" s="13"/>
      <c r="AG112" s="12"/>
      <c r="AH112" s="13"/>
      <c r="AI112" s="19"/>
      <c r="AL112" s="13"/>
      <c r="AM112" s="13"/>
      <c r="AO112" s="12"/>
      <c r="AP112" s="13"/>
    </row>
    <row r="113" spans="1:42" ht="15">
      <c r="A113" s="12"/>
      <c r="B113" s="13"/>
      <c r="C113" s="19"/>
      <c r="I113" s="12"/>
      <c r="J113" s="13"/>
      <c r="K113" s="13"/>
      <c r="M113" s="12"/>
      <c r="N113" s="13"/>
      <c r="O113" s="20"/>
      <c r="R113" s="13"/>
      <c r="S113" s="13"/>
      <c r="V113" s="13"/>
      <c r="W113" s="13"/>
      <c r="Y113" s="12"/>
      <c r="Z113" s="13"/>
      <c r="AA113" s="19"/>
      <c r="AD113" s="13"/>
      <c r="AE113" s="13"/>
      <c r="AG113" s="12"/>
      <c r="AH113" s="13"/>
      <c r="AI113" s="19"/>
      <c r="AL113" s="13"/>
      <c r="AM113" s="13"/>
      <c r="AO113" s="12"/>
      <c r="AP113" s="13"/>
    </row>
    <row r="114" spans="1:42" ht="15">
      <c r="A114" s="12"/>
      <c r="B114" s="13"/>
      <c r="C114" s="19"/>
      <c r="I114" s="12"/>
      <c r="J114" s="13"/>
      <c r="K114" s="13"/>
      <c r="M114" s="12"/>
      <c r="N114" s="13"/>
      <c r="O114" s="20"/>
      <c r="R114" s="13"/>
      <c r="S114" s="13"/>
      <c r="V114" s="13"/>
      <c r="W114" s="13"/>
      <c r="Y114" s="12"/>
      <c r="Z114" s="13"/>
      <c r="AA114" s="19"/>
      <c r="AD114" s="13"/>
      <c r="AE114" s="13"/>
      <c r="AG114" s="12"/>
      <c r="AH114" s="13"/>
      <c r="AI114" s="19"/>
      <c r="AL114" s="13"/>
      <c r="AM114" s="13"/>
      <c r="AO114" s="12"/>
      <c r="AP114" s="13"/>
    </row>
    <row r="115" spans="1:42" ht="15">
      <c r="A115" s="12"/>
      <c r="B115" s="13"/>
      <c r="C115" s="19"/>
      <c r="I115" s="12"/>
      <c r="J115" s="13"/>
      <c r="K115" s="13"/>
      <c r="M115" s="12"/>
      <c r="N115" s="13"/>
      <c r="O115" s="20"/>
      <c r="R115" s="13"/>
      <c r="S115" s="13"/>
      <c r="V115" s="13"/>
      <c r="W115" s="13"/>
      <c r="Y115" s="12"/>
      <c r="Z115" s="13"/>
      <c r="AA115" s="19"/>
      <c r="AD115" s="13"/>
      <c r="AE115" s="13"/>
      <c r="AG115" s="12"/>
      <c r="AH115" s="13"/>
      <c r="AI115" s="19"/>
      <c r="AL115" s="13"/>
      <c r="AM115" s="13"/>
      <c r="AO115" s="12"/>
      <c r="AP115" s="13"/>
    </row>
    <row r="116" spans="1:42" ht="15">
      <c r="A116" s="12"/>
      <c r="B116" s="13"/>
      <c r="C116" s="19"/>
      <c r="I116" s="12"/>
      <c r="J116" s="13"/>
      <c r="K116" s="13"/>
      <c r="M116" s="12"/>
      <c r="N116" s="13"/>
      <c r="O116" s="20"/>
      <c r="R116" s="13"/>
      <c r="S116" s="13"/>
      <c r="V116" s="13"/>
      <c r="W116" s="13"/>
      <c r="Y116" s="12"/>
      <c r="Z116" s="13"/>
      <c r="AA116" s="19"/>
      <c r="AD116" s="13"/>
      <c r="AE116" s="13"/>
      <c r="AG116" s="12"/>
      <c r="AH116" s="13"/>
      <c r="AI116" s="19"/>
      <c r="AL116" s="13"/>
      <c r="AM116" s="13"/>
      <c r="AO116" s="12"/>
      <c r="AP116" s="13"/>
    </row>
    <row r="117" spans="1:42" ht="15">
      <c r="A117" s="12"/>
      <c r="B117" s="13"/>
      <c r="C117" s="19"/>
      <c r="I117" s="12"/>
      <c r="J117" s="13"/>
      <c r="K117" s="13"/>
      <c r="M117" s="12"/>
      <c r="N117" s="13"/>
      <c r="O117" s="20"/>
      <c r="R117" s="13"/>
      <c r="S117" s="13"/>
      <c r="V117" s="13"/>
      <c r="W117" s="13"/>
      <c r="Y117" s="12"/>
      <c r="Z117" s="13"/>
      <c r="AA117" s="19"/>
      <c r="AD117" s="13"/>
      <c r="AE117" s="13"/>
      <c r="AG117" s="12"/>
      <c r="AH117" s="13"/>
      <c r="AI117" s="19"/>
      <c r="AL117" s="13"/>
      <c r="AM117" s="13"/>
      <c r="AO117" s="12"/>
      <c r="AP117" s="13"/>
    </row>
    <row r="118" spans="1:42" ht="15">
      <c r="A118" s="12"/>
      <c r="B118" s="13"/>
      <c r="C118" s="19"/>
      <c r="I118" s="12"/>
      <c r="J118" s="13"/>
      <c r="K118" s="13"/>
      <c r="M118" s="12"/>
      <c r="N118" s="13"/>
      <c r="O118" s="20"/>
      <c r="R118" s="13"/>
      <c r="S118" s="13"/>
      <c r="V118" s="13"/>
      <c r="W118" s="13"/>
      <c r="Y118" s="12"/>
      <c r="Z118" s="13"/>
      <c r="AA118" s="19"/>
      <c r="AD118" s="13"/>
      <c r="AE118" s="13"/>
      <c r="AG118" s="12"/>
      <c r="AH118" s="13"/>
      <c r="AI118" s="19"/>
      <c r="AL118" s="13"/>
      <c r="AM118" s="13"/>
      <c r="AO118" s="12"/>
      <c r="AP118" s="13"/>
    </row>
    <row r="119" spans="1:42" ht="15">
      <c r="A119" s="12"/>
      <c r="B119" s="13"/>
      <c r="C119" s="19"/>
      <c r="I119" s="12"/>
      <c r="J119" s="13"/>
      <c r="K119" s="13"/>
      <c r="M119" s="12"/>
      <c r="N119" s="13"/>
      <c r="O119" s="20"/>
      <c r="R119" s="13"/>
      <c r="S119" s="13"/>
      <c r="V119" s="13"/>
      <c r="W119" s="13"/>
      <c r="Y119" s="12"/>
      <c r="Z119" s="13"/>
      <c r="AA119" s="19"/>
      <c r="AD119" s="13"/>
      <c r="AE119" s="13"/>
      <c r="AG119" s="12"/>
      <c r="AH119" s="13"/>
      <c r="AI119" s="19"/>
      <c r="AL119" s="13"/>
      <c r="AM119" s="13"/>
      <c r="AO119" s="12"/>
      <c r="AP119" s="13"/>
    </row>
    <row r="120" spans="1:42" ht="15">
      <c r="A120" s="12"/>
      <c r="B120" s="13"/>
      <c r="C120" s="19"/>
      <c r="I120" s="12"/>
      <c r="J120" s="13"/>
      <c r="K120" s="13"/>
      <c r="M120" s="12"/>
      <c r="N120" s="13"/>
      <c r="O120" s="20"/>
      <c r="R120" s="13"/>
      <c r="S120" s="13"/>
      <c r="V120" s="13"/>
      <c r="W120" s="13"/>
      <c r="Y120" s="12"/>
      <c r="Z120" s="13"/>
      <c r="AA120" s="19"/>
      <c r="AD120" s="13"/>
      <c r="AE120" s="13"/>
      <c r="AG120" s="12"/>
      <c r="AH120" s="13"/>
      <c r="AI120" s="19"/>
      <c r="AL120" s="13"/>
      <c r="AM120" s="13"/>
      <c r="AO120" s="12"/>
      <c r="AP120" s="13"/>
    </row>
    <row r="121" spans="1:42" ht="15">
      <c r="A121" s="12"/>
      <c r="B121" s="13"/>
      <c r="C121" s="19"/>
      <c r="I121" s="12"/>
      <c r="J121" s="13"/>
      <c r="K121" s="13"/>
      <c r="M121" s="12"/>
      <c r="N121" s="13"/>
      <c r="O121" s="20"/>
      <c r="R121" s="13"/>
      <c r="S121" s="13"/>
      <c r="V121" s="13"/>
      <c r="W121" s="13"/>
      <c r="Y121" s="12"/>
      <c r="Z121" s="13"/>
      <c r="AA121" s="19"/>
      <c r="AD121" s="13"/>
      <c r="AE121" s="13"/>
      <c r="AG121" s="12"/>
      <c r="AH121" s="13"/>
      <c r="AI121" s="19"/>
      <c r="AL121" s="13"/>
      <c r="AM121" s="13"/>
      <c r="AO121" s="12"/>
      <c r="AP121" s="13"/>
    </row>
    <row r="122" spans="1:42" ht="15">
      <c r="A122" s="12"/>
      <c r="B122" s="13"/>
      <c r="C122" s="19"/>
      <c r="I122" s="12"/>
      <c r="J122" s="13"/>
      <c r="K122" s="13"/>
      <c r="M122" s="12"/>
      <c r="N122" s="13"/>
      <c r="O122" s="20"/>
      <c r="R122" s="13"/>
      <c r="S122" s="13"/>
      <c r="V122" s="13"/>
      <c r="W122" s="13"/>
      <c r="Y122" s="12"/>
      <c r="Z122" s="13"/>
      <c r="AA122" s="19"/>
      <c r="AD122" s="13"/>
      <c r="AE122" s="13"/>
      <c r="AG122" s="12"/>
      <c r="AH122" s="13"/>
      <c r="AI122" s="19"/>
      <c r="AL122" s="13"/>
      <c r="AM122" s="13"/>
      <c r="AO122" s="12"/>
      <c r="AP122" s="13"/>
    </row>
    <row r="123" spans="1:42" ht="15">
      <c r="A123" s="12"/>
      <c r="B123" s="13"/>
      <c r="C123" s="19"/>
      <c r="I123" s="12"/>
      <c r="J123" s="13"/>
      <c r="K123" s="13"/>
      <c r="M123" s="12"/>
      <c r="N123" s="13"/>
      <c r="O123" s="20"/>
      <c r="R123" s="13"/>
      <c r="S123" s="13"/>
      <c r="V123" s="13"/>
      <c r="W123" s="13"/>
      <c r="Y123" s="12"/>
      <c r="Z123" s="13"/>
      <c r="AA123" s="19"/>
      <c r="AD123" s="13"/>
      <c r="AE123" s="13"/>
      <c r="AG123" s="12"/>
      <c r="AH123" s="13"/>
      <c r="AI123" s="19"/>
      <c r="AL123" s="13"/>
      <c r="AM123" s="13"/>
      <c r="AO123" s="12"/>
      <c r="AP123" s="13"/>
    </row>
    <row r="124" spans="1:42" ht="15">
      <c r="A124" s="12"/>
      <c r="B124" s="13"/>
      <c r="C124" s="19"/>
      <c r="I124" s="12"/>
      <c r="J124" s="13"/>
      <c r="K124" s="13"/>
      <c r="M124" s="12"/>
      <c r="N124" s="13"/>
      <c r="O124" s="20"/>
      <c r="R124" s="13"/>
      <c r="S124" s="13"/>
      <c r="V124" s="13"/>
      <c r="W124" s="13"/>
      <c r="Y124" s="12"/>
      <c r="Z124" s="13"/>
      <c r="AA124" s="19"/>
      <c r="AD124" s="13"/>
      <c r="AE124" s="13"/>
      <c r="AG124" s="12"/>
      <c r="AH124" s="13"/>
      <c r="AI124" s="19"/>
      <c r="AL124" s="13"/>
      <c r="AM124" s="13"/>
      <c r="AO124" s="12"/>
      <c r="AP124" s="13"/>
    </row>
    <row r="125" spans="1:42" ht="15">
      <c r="A125" s="12"/>
      <c r="B125" s="13"/>
      <c r="C125" s="19"/>
      <c r="I125" s="12"/>
      <c r="J125" s="13"/>
      <c r="K125" s="13"/>
      <c r="M125" s="12"/>
      <c r="N125" s="13"/>
      <c r="O125" s="20"/>
      <c r="R125" s="13"/>
      <c r="S125" s="13"/>
      <c r="V125" s="13"/>
      <c r="W125" s="13"/>
      <c r="Y125" s="12"/>
      <c r="Z125" s="13"/>
      <c r="AA125" s="19"/>
      <c r="AD125" s="13"/>
      <c r="AE125" s="13"/>
      <c r="AG125" s="12"/>
      <c r="AH125" s="13"/>
      <c r="AI125" s="19"/>
      <c r="AL125" s="13"/>
      <c r="AM125" s="13"/>
      <c r="AO125" s="12"/>
      <c r="AP125" s="13"/>
    </row>
    <row r="126" spans="1:42" ht="15">
      <c r="A126" s="12"/>
      <c r="B126" s="13"/>
      <c r="C126" s="19"/>
      <c r="I126" s="12"/>
      <c r="J126" s="13"/>
      <c r="K126" s="13"/>
      <c r="M126" s="12"/>
      <c r="N126" s="13"/>
      <c r="O126" s="20"/>
      <c r="R126" s="13"/>
      <c r="S126" s="13"/>
      <c r="V126" s="13"/>
      <c r="W126" s="13"/>
      <c r="Y126" s="12"/>
      <c r="Z126" s="13"/>
      <c r="AA126" s="19"/>
      <c r="AD126" s="13"/>
      <c r="AE126" s="13"/>
      <c r="AG126" s="12"/>
      <c r="AH126" s="13"/>
      <c r="AI126" s="19"/>
      <c r="AL126" s="13"/>
      <c r="AM126" s="13"/>
      <c r="AO126" s="12"/>
      <c r="AP126" s="13"/>
    </row>
    <row r="127" spans="1:42" ht="15">
      <c r="A127" s="12"/>
      <c r="B127" s="13"/>
      <c r="C127" s="19"/>
      <c r="I127" s="12"/>
      <c r="J127" s="13"/>
      <c r="K127" s="13"/>
      <c r="M127" s="12"/>
      <c r="N127" s="13"/>
      <c r="O127" s="20"/>
      <c r="R127" s="13"/>
      <c r="S127" s="13"/>
      <c r="V127" s="13"/>
      <c r="W127" s="13"/>
      <c r="Y127" s="12"/>
      <c r="Z127" s="13"/>
      <c r="AA127" s="19"/>
      <c r="AD127" s="13"/>
      <c r="AE127" s="13"/>
      <c r="AG127" s="12"/>
      <c r="AH127" s="13"/>
      <c r="AI127" s="19"/>
      <c r="AL127" s="13"/>
      <c r="AM127" s="13"/>
      <c r="AO127" s="12"/>
      <c r="AP127" s="13"/>
    </row>
    <row r="128" spans="1:42" ht="15">
      <c r="A128" s="12"/>
      <c r="B128" s="13"/>
      <c r="C128" s="19"/>
      <c r="I128" s="12"/>
      <c r="J128" s="13"/>
      <c r="K128" s="13"/>
      <c r="M128" s="12"/>
      <c r="N128" s="13"/>
      <c r="O128" s="20"/>
      <c r="R128" s="13"/>
      <c r="S128" s="13"/>
      <c r="V128" s="13"/>
      <c r="W128" s="13"/>
      <c r="Y128" s="12"/>
      <c r="Z128" s="13"/>
      <c r="AA128" s="19"/>
      <c r="AD128" s="13"/>
      <c r="AE128" s="13"/>
      <c r="AG128" s="12"/>
      <c r="AH128" s="13"/>
      <c r="AI128" s="19"/>
      <c r="AL128" s="13"/>
      <c r="AM128" s="13"/>
      <c r="AO128" s="12"/>
      <c r="AP128" s="13"/>
    </row>
    <row r="129" spans="1:42" ht="15">
      <c r="A129" s="12"/>
      <c r="B129" s="13"/>
      <c r="C129" s="19"/>
      <c r="I129" s="12"/>
      <c r="J129" s="13"/>
      <c r="K129" s="13"/>
      <c r="M129" s="12"/>
      <c r="N129" s="13"/>
      <c r="O129" s="20"/>
      <c r="R129" s="13"/>
      <c r="S129" s="13"/>
      <c r="V129" s="13"/>
      <c r="W129" s="13"/>
      <c r="Y129" s="12"/>
      <c r="Z129" s="13"/>
      <c r="AA129" s="19"/>
      <c r="AD129" s="13"/>
      <c r="AE129" s="13"/>
      <c r="AG129" s="12"/>
      <c r="AH129" s="13"/>
      <c r="AI129" s="19"/>
      <c r="AL129" s="13"/>
      <c r="AM129" s="13"/>
      <c r="AO129" s="12"/>
      <c r="AP129" s="13"/>
    </row>
    <row r="130" spans="1:42" ht="15">
      <c r="A130" s="12"/>
      <c r="B130" s="13"/>
      <c r="C130" s="19"/>
      <c r="I130" s="12"/>
      <c r="J130" s="13"/>
      <c r="K130" s="13"/>
      <c r="M130" s="12"/>
      <c r="N130" s="13"/>
      <c r="O130" s="20"/>
      <c r="R130" s="13"/>
      <c r="S130" s="13"/>
      <c r="V130" s="13"/>
      <c r="W130" s="13"/>
      <c r="Y130" s="12"/>
      <c r="Z130" s="13"/>
      <c r="AA130" s="19"/>
      <c r="AD130" s="13"/>
      <c r="AE130" s="13"/>
      <c r="AG130" s="12"/>
      <c r="AH130" s="13"/>
      <c r="AI130" s="19"/>
      <c r="AL130" s="13"/>
      <c r="AM130" s="13"/>
      <c r="AO130" s="12"/>
      <c r="AP130" s="13"/>
    </row>
    <row r="131" spans="1:42" ht="15">
      <c r="A131" s="12"/>
      <c r="B131" s="13"/>
      <c r="C131" s="19"/>
      <c r="I131" s="12"/>
      <c r="J131" s="13"/>
      <c r="K131" s="13"/>
      <c r="M131" s="12"/>
      <c r="N131" s="13"/>
      <c r="O131" s="20"/>
      <c r="R131" s="13"/>
      <c r="S131" s="13"/>
      <c r="V131" s="13"/>
      <c r="W131" s="13"/>
      <c r="Y131" s="12"/>
      <c r="Z131" s="13"/>
      <c r="AA131" s="19"/>
      <c r="AD131" s="13"/>
      <c r="AE131" s="13"/>
      <c r="AG131" s="12"/>
      <c r="AH131" s="13"/>
      <c r="AI131" s="19"/>
      <c r="AL131" s="13"/>
      <c r="AM131" s="13"/>
      <c r="AO131" s="12"/>
      <c r="AP131" s="13"/>
    </row>
    <row r="132" spans="1:42" ht="15">
      <c r="A132" s="12"/>
      <c r="B132" s="13"/>
      <c r="C132" s="19"/>
      <c r="I132" s="12"/>
      <c r="J132" s="13"/>
      <c r="K132" s="13"/>
      <c r="M132" s="12"/>
      <c r="N132" s="13"/>
      <c r="O132" s="20"/>
      <c r="R132" s="13"/>
      <c r="S132" s="13"/>
      <c r="V132" s="13"/>
      <c r="W132" s="13"/>
      <c r="Y132" s="12"/>
      <c r="Z132" s="13"/>
      <c r="AA132" s="19"/>
      <c r="AD132" s="13"/>
      <c r="AE132" s="13"/>
      <c r="AG132" s="12"/>
      <c r="AH132" s="13"/>
      <c r="AI132" s="19"/>
      <c r="AL132" s="13"/>
      <c r="AM132" s="13"/>
      <c r="AO132" s="12"/>
      <c r="AP132" s="13"/>
    </row>
    <row r="133" spans="1:42" ht="15">
      <c r="A133" s="12"/>
      <c r="B133" s="13"/>
      <c r="C133" s="19"/>
      <c r="I133" s="12"/>
      <c r="J133" s="13"/>
      <c r="K133" s="13"/>
      <c r="M133" s="12"/>
      <c r="N133" s="13"/>
      <c r="O133" s="20"/>
      <c r="R133" s="13"/>
      <c r="S133" s="13"/>
      <c r="V133" s="13"/>
      <c r="W133" s="13"/>
      <c r="Y133" s="12"/>
      <c r="Z133" s="13"/>
      <c r="AA133" s="19"/>
      <c r="AD133" s="13"/>
      <c r="AE133" s="13"/>
      <c r="AG133" s="12"/>
      <c r="AH133" s="13"/>
      <c r="AI133" s="19"/>
      <c r="AL133" s="13"/>
      <c r="AM133" s="13"/>
      <c r="AO133" s="12"/>
      <c r="AP133" s="13"/>
    </row>
    <row r="134" spans="1:42" ht="15">
      <c r="A134" s="12"/>
      <c r="B134" s="13"/>
      <c r="C134" s="19"/>
      <c r="I134" s="12"/>
      <c r="J134" s="13"/>
      <c r="K134" s="13"/>
      <c r="M134" s="12"/>
      <c r="N134" s="13"/>
      <c r="O134" s="20"/>
      <c r="R134" s="13"/>
      <c r="S134" s="13"/>
      <c r="V134" s="13"/>
      <c r="W134" s="13"/>
      <c r="Y134" s="12"/>
      <c r="Z134" s="13"/>
      <c r="AA134" s="19"/>
      <c r="AD134" s="13"/>
      <c r="AE134" s="13"/>
      <c r="AG134" s="12"/>
      <c r="AH134" s="13"/>
      <c r="AI134" s="19"/>
      <c r="AL134" s="13"/>
      <c r="AM134" s="13"/>
      <c r="AO134" s="12"/>
      <c r="AP134" s="13"/>
    </row>
    <row r="135" spans="1:42" ht="15">
      <c r="A135" s="12"/>
      <c r="B135" s="13"/>
      <c r="C135" s="19"/>
      <c r="I135" s="12"/>
      <c r="J135" s="13"/>
      <c r="K135" s="13"/>
      <c r="M135" s="12"/>
      <c r="N135" s="13"/>
      <c r="O135" s="20"/>
      <c r="R135" s="13"/>
      <c r="S135" s="13"/>
      <c r="V135" s="13"/>
      <c r="W135" s="13"/>
      <c r="Y135" s="12"/>
      <c r="Z135" s="13"/>
      <c r="AA135" s="19"/>
      <c r="AD135" s="13"/>
      <c r="AE135" s="13"/>
      <c r="AG135" s="12"/>
      <c r="AH135" s="13"/>
      <c r="AI135" s="19"/>
      <c r="AL135" s="13"/>
      <c r="AM135" s="13"/>
      <c r="AO135" s="12"/>
      <c r="AP135" s="13"/>
    </row>
    <row r="136" spans="1:42" ht="15">
      <c r="A136" s="12"/>
      <c r="B136" s="13"/>
      <c r="C136" s="19"/>
      <c r="I136" s="12"/>
      <c r="J136" s="13"/>
      <c r="K136" s="13"/>
      <c r="M136" s="12"/>
      <c r="N136" s="13"/>
      <c r="O136" s="20"/>
      <c r="R136" s="13"/>
      <c r="S136" s="13"/>
      <c r="V136" s="13"/>
      <c r="W136" s="13"/>
      <c r="Y136" s="12"/>
      <c r="Z136" s="13"/>
      <c r="AA136" s="19"/>
      <c r="AD136" s="13"/>
      <c r="AE136" s="13"/>
      <c r="AG136" s="12"/>
      <c r="AH136" s="13"/>
      <c r="AI136" s="19"/>
      <c r="AL136" s="13"/>
      <c r="AM136" s="13"/>
      <c r="AO136" s="12"/>
      <c r="AP136" s="13"/>
    </row>
    <row r="137" spans="1:42" ht="15">
      <c r="A137" s="12"/>
      <c r="B137" s="13"/>
      <c r="C137" s="19"/>
      <c r="I137" s="12"/>
      <c r="J137" s="13"/>
      <c r="K137" s="13"/>
      <c r="M137" s="12"/>
      <c r="N137" s="13"/>
      <c r="O137" s="20"/>
      <c r="R137" s="13"/>
      <c r="S137" s="13"/>
      <c r="V137" s="13"/>
      <c r="W137" s="13"/>
      <c r="Y137" s="12"/>
      <c r="Z137" s="13"/>
      <c r="AA137" s="19"/>
      <c r="AD137" s="13"/>
      <c r="AE137" s="13"/>
      <c r="AG137" s="12"/>
      <c r="AH137" s="13"/>
      <c r="AI137" s="19"/>
      <c r="AL137" s="13"/>
      <c r="AM137" s="13"/>
      <c r="AO137" s="12"/>
      <c r="AP137" s="13"/>
    </row>
    <row r="138" spans="1:42" ht="15">
      <c r="A138" s="12"/>
      <c r="B138" s="13"/>
      <c r="C138" s="19"/>
      <c r="I138" s="12"/>
      <c r="J138" s="13"/>
      <c r="K138" s="13"/>
      <c r="M138" s="12"/>
      <c r="N138" s="13"/>
      <c r="O138" s="20"/>
      <c r="R138" s="13"/>
      <c r="S138" s="13"/>
      <c r="V138" s="13"/>
      <c r="W138" s="13"/>
      <c r="Y138" s="12"/>
      <c r="Z138" s="13"/>
      <c r="AA138" s="19"/>
      <c r="AD138" s="13"/>
      <c r="AE138" s="13"/>
      <c r="AG138" s="12"/>
      <c r="AH138" s="13"/>
      <c r="AI138" s="19"/>
      <c r="AL138" s="13"/>
      <c r="AM138" s="13"/>
      <c r="AO138" s="12"/>
      <c r="AP138" s="13"/>
    </row>
    <row r="139" spans="1:42" ht="15">
      <c r="A139" s="12"/>
      <c r="B139" s="13"/>
      <c r="C139" s="19"/>
      <c r="I139" s="12"/>
      <c r="J139" s="13"/>
      <c r="K139" s="13"/>
      <c r="M139" s="12"/>
      <c r="N139" s="13"/>
      <c r="O139" s="20"/>
      <c r="R139" s="13"/>
      <c r="S139" s="13"/>
      <c r="V139" s="13"/>
      <c r="W139" s="13"/>
      <c r="Y139" s="12"/>
      <c r="Z139" s="13"/>
      <c r="AA139" s="19"/>
      <c r="AD139" s="13"/>
      <c r="AE139" s="13"/>
      <c r="AG139" s="12"/>
      <c r="AH139" s="13"/>
      <c r="AI139" s="19"/>
      <c r="AL139" s="13"/>
      <c r="AM139" s="13"/>
      <c r="AO139" s="12"/>
      <c r="AP139" s="13"/>
    </row>
    <row r="140" spans="1:42" ht="15">
      <c r="A140" s="12"/>
      <c r="B140" s="13"/>
      <c r="C140" s="19"/>
      <c r="I140" s="12"/>
      <c r="J140" s="13"/>
      <c r="K140" s="13"/>
      <c r="M140" s="12"/>
      <c r="N140" s="13"/>
      <c r="O140" s="20"/>
      <c r="R140" s="13"/>
      <c r="S140" s="13"/>
      <c r="V140" s="13"/>
      <c r="W140" s="13"/>
      <c r="Y140" s="12"/>
      <c r="Z140" s="13"/>
      <c r="AA140" s="19"/>
      <c r="AD140" s="13"/>
      <c r="AE140" s="13"/>
      <c r="AG140" s="12"/>
      <c r="AH140" s="13"/>
      <c r="AI140" s="19"/>
      <c r="AL140" s="13"/>
      <c r="AM140" s="13"/>
      <c r="AO140" s="12"/>
      <c r="AP140" s="13"/>
    </row>
    <row r="141" spans="1:42" ht="15">
      <c r="A141" s="12"/>
      <c r="B141" s="13"/>
      <c r="C141" s="19"/>
      <c r="I141" s="12"/>
      <c r="J141" s="13"/>
      <c r="K141" s="13"/>
      <c r="M141" s="12"/>
      <c r="N141" s="13"/>
      <c r="O141" s="20"/>
      <c r="R141" s="13"/>
      <c r="S141" s="13"/>
      <c r="V141" s="13"/>
      <c r="W141" s="13"/>
      <c r="Y141" s="12"/>
      <c r="Z141" s="13"/>
      <c r="AA141" s="19"/>
      <c r="AD141" s="13"/>
      <c r="AE141" s="13"/>
      <c r="AG141" s="12"/>
      <c r="AH141" s="13"/>
      <c r="AI141" s="19"/>
      <c r="AL141" s="13"/>
      <c r="AM141" s="13"/>
      <c r="AO141" s="12"/>
      <c r="AP141" s="13"/>
    </row>
    <row r="142" spans="1:42" ht="15">
      <c r="A142" s="12"/>
      <c r="B142" s="13"/>
      <c r="C142" s="19"/>
      <c r="I142" s="12"/>
      <c r="J142" s="13"/>
      <c r="K142" s="13"/>
      <c r="M142" s="12"/>
      <c r="N142" s="13"/>
      <c r="O142" s="20"/>
      <c r="R142" s="13"/>
      <c r="S142" s="13"/>
      <c r="V142" s="13"/>
      <c r="W142" s="13"/>
      <c r="Y142" s="12"/>
      <c r="Z142" s="13"/>
      <c r="AA142" s="19"/>
      <c r="AD142" s="13"/>
      <c r="AE142" s="13"/>
      <c r="AG142" s="12"/>
      <c r="AH142" s="13"/>
      <c r="AI142" s="19"/>
      <c r="AL142" s="13"/>
      <c r="AM142" s="13"/>
      <c r="AO142" s="12"/>
      <c r="AP142" s="13"/>
    </row>
  </sheetData>
  <mergeCells count="12">
    <mergeCell ref="A1:C1"/>
    <mergeCell ref="E1:G1"/>
    <mergeCell ref="I1:K1"/>
    <mergeCell ref="M1:O1"/>
    <mergeCell ref="Q1:S1"/>
    <mergeCell ref="AO1:AQ1"/>
    <mergeCell ref="AS1:AU1"/>
    <mergeCell ref="U1:W1"/>
    <mergeCell ref="Y1:AA1"/>
    <mergeCell ref="AC1:AE1"/>
    <mergeCell ref="AG1:AI1"/>
    <mergeCell ref="AK1:A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Celia</cp:lastModifiedBy>
  <dcterms:created xsi:type="dcterms:W3CDTF">2013-05-21T17:30:19Z</dcterms:created>
  <dcterms:modified xsi:type="dcterms:W3CDTF">2013-09-24T22:07:52Z</dcterms:modified>
</cp:coreProperties>
</file>