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396" windowWidth="24800" windowHeight="155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<sst xmlns="http://schemas.openxmlformats.org/spreadsheetml/2006/main" count="463" uniqueCount="206">
  <si>
    <t>Hormone transport</t>
  </si>
  <si>
    <t>CN442508 Oncorhynchus mykiss 12S ribosomal RNA, complete sequence; tRNA-Val</t>
  </si>
  <si>
    <t>Nueroprotection</t>
  </si>
  <si>
    <t>RNA synthesis</t>
  </si>
  <si>
    <t>Neuroprotection</t>
  </si>
  <si>
    <t>Immune function</t>
  </si>
  <si>
    <t>CB515231 [GO] [P35980] 60S ribosomal protein L18</t>
  </si>
  <si>
    <t>CA052707 [NR] PREDICTED: hypothetical protein</t>
  </si>
  <si>
    <t>CB511896 [GO] [Q9Z0V8] Mitochondrial import inner membrane translocase subunit Tim17 A</t>
  </si>
  <si>
    <t>12m</t>
  </si>
  <si>
    <t>CA056913 [GO] [P62814] Vacuolar ATP synthase subunit B, brain isoform (EC 3.6.3.14) (V-ATPase B2 subunit)</t>
  </si>
  <si>
    <t>CB510630 UNKNOWN</t>
  </si>
  <si>
    <t>CA051144 UNKNOWN</t>
  </si>
  <si>
    <t>CA043958 UNKNOWN</t>
  </si>
  <si>
    <t>CB497906 [GO] [P62204] Calmodulin (CaM).</t>
  </si>
  <si>
    <t>CB515219 [GO] [P41233] ATP-binding cassette, sub-family A, member 1 (ATP-binding cassette transporter 1)</t>
  </si>
  <si>
    <t>CA049433 [NT] [AF338763] Oncorhynchus nerka ferritin-H subunit mRNA, complete cds</t>
  </si>
  <si>
    <t>CA052164 [NT] [AJ716203] Oncorhynchus mykiss cyp19b-I gene for P450aromB-I, exons 1-10</t>
  </si>
  <si>
    <t>CA064135 [GO] [Q8VDJ3] Vigilin (High density lipoprotein-binding protein) (HDL-binding protein)</t>
  </si>
  <si>
    <t>CB497887 [GO] [Q99P72] Reticulon 4 (Neurite outgrowth inhibitor) (Nogo protein)</t>
  </si>
  <si>
    <t>CB496947 [GO] [Q08376] Zinc finger protein 161 (Zfp-161)</t>
  </si>
  <si>
    <t>CA056678 UNKNOWN</t>
  </si>
  <si>
    <t>CB496965 UNKNOWN</t>
  </si>
  <si>
    <t>CA053688 UNKNOWN</t>
  </si>
  <si>
    <t>CA064075 UNKNOWN</t>
  </si>
  <si>
    <t>CA047650 UNKNOWN</t>
  </si>
  <si>
    <t>CA054720 UNKNOWN</t>
  </si>
  <si>
    <t>CB505441 UNKNOWN</t>
  </si>
  <si>
    <t>CB496434 UNKNOWN</t>
  </si>
  <si>
    <t>CA042703 UNKNOWN</t>
  </si>
  <si>
    <t>CA054105 UNKNOWN</t>
  </si>
  <si>
    <t>CK990962 UNKNOWN</t>
  </si>
  <si>
    <t>CB501836 UNKNOWN</t>
  </si>
  <si>
    <t>CA058154 UNKNOWN</t>
  </si>
  <si>
    <t>CK990863 UNKNOWN</t>
  </si>
  <si>
    <t>CA044550 UNKNOWN</t>
  </si>
  <si>
    <t>CB511844 UNKNOWN</t>
  </si>
  <si>
    <t>CA051610 UNKNOWN</t>
  </si>
  <si>
    <t>Hotspot</t>
  </si>
  <si>
    <t>Number of transcripts</t>
  </si>
  <si>
    <t>Mean Additive Effect</t>
  </si>
  <si>
    <t>Mean LR</t>
  </si>
  <si>
    <t>Mean PVE</t>
  </si>
  <si>
    <t>Proportion Same Direction</t>
  </si>
  <si>
    <t>Location (cM)</t>
  </si>
  <si>
    <t>Hotspot 1</t>
  </si>
  <si>
    <t>Hotspot 2</t>
  </si>
  <si>
    <t>Hotspot 3</t>
  </si>
  <si>
    <t>Hotspot 4</t>
  </si>
  <si>
    <t>Hotspot 5</t>
  </si>
  <si>
    <t>Combined</t>
  </si>
  <si>
    <t>Male-only</t>
  </si>
  <si>
    <t>Female-only</t>
  </si>
  <si>
    <t>Protein degredation</t>
  </si>
  <si>
    <t>Neural development</t>
  </si>
  <si>
    <t>Neuronal survival</t>
  </si>
  <si>
    <t>CB493008 [GO] [Q8VEM8] Phosphate carrier protein, mitochondrial precursor (PTP)</t>
  </si>
  <si>
    <t>36f</t>
  </si>
  <si>
    <t>Metal ion sequestration/transport</t>
  </si>
  <si>
    <t>CA061246 Type 2A phosphatase activator TIP41</t>
  </si>
  <si>
    <t>CB492276 [GO] [P05213] Tubulin alpha-2 chain (Alpha-tubulin 2) (Alpha-tubulin isotype M- alpha-2).</t>
  </si>
  <si>
    <t>CB501671 [GO] [P62204] Calmodulin (CaM).</t>
  </si>
  <si>
    <t>CA056435 [GO] [Q6ZWU9] 40S ribosomal protein S27</t>
  </si>
  <si>
    <t>CB517024 [GO] [P62082] 40S ribosomal protein S7</t>
  </si>
  <si>
    <t>CA062818 UNKNOWN</t>
  </si>
  <si>
    <t>CA769647 UNKNOWN</t>
  </si>
  <si>
    <t>DN047729 UNKNOWN</t>
  </si>
  <si>
    <t>CA061980 [NT] [AY692144] Salmo salar Na,K-ATPase alpha subunit isoform 1b/ii (ATP1A1B/ii)</t>
  </si>
  <si>
    <t>10m</t>
  </si>
  <si>
    <t>CB496932 [GO] [P70695] Fructose-1,6-bisphosphatase isozyme 2 (EC 3.1.3.11)</t>
  </si>
  <si>
    <t>12f</t>
  </si>
  <si>
    <t>Development</t>
  </si>
  <si>
    <t>Nueral Plastictiy</t>
  </si>
  <si>
    <t>CB509689 UNKNOWN</t>
  </si>
  <si>
    <t>CA043808 [GO] [Q9W0Y1] Troponin C-akin-1 protein</t>
  </si>
  <si>
    <t>24f</t>
  </si>
  <si>
    <t>CA047024 [GO] [P62843] 40S ribosomal protein S15</t>
  </si>
  <si>
    <t>CA061476 [GO] [P62830] 60S ribosomal protein L23</t>
  </si>
  <si>
    <t>CB491051 [GO] [P53026] 60S ribosomal protein L10a</t>
  </si>
  <si>
    <t>CK990828 [GO] [P07309] Transthyretin precursor (Prealbumin)</t>
  </si>
  <si>
    <t>26m</t>
  </si>
  <si>
    <t>CB511393 UNKNOWN</t>
  </si>
  <si>
    <t>CB496460 [NR] [AAO32675] hyperosmotic glycine rich protein [Salmo salar]</t>
  </si>
  <si>
    <t>CA038748 UNKNOWN</t>
  </si>
  <si>
    <t>CB498100 UNKNOWN</t>
  </si>
  <si>
    <t>Linkage Group</t>
  </si>
  <si>
    <t>CB492276 [GO] [P05213] Tubulin alpha-2 chain (Alpha-tubulin 2) (Alpha-tubulin isotype M- alpha-2)</t>
  </si>
  <si>
    <t>CB497637 [GO] [Q9CZX8] 40S ribosomal protein S19</t>
  </si>
  <si>
    <t>CB493407 [GO] [P97351] 40S ribosomal protein S3a</t>
  </si>
  <si>
    <t>CB493316 [GO] [P62852] 40S ribosomal protein S25</t>
  </si>
  <si>
    <t>Metabolism and energy production</t>
  </si>
  <si>
    <t>Neural signalling</t>
  </si>
  <si>
    <t>Neural plasticity</t>
  </si>
  <si>
    <t xml:space="preserve">CK990311 PREDICTED: similar to Cg10671 like [Rattus norvegicus] </t>
  </si>
  <si>
    <t>CB509079 Oncorhynchus mykiss 12S ribosomal RNA, complete sequence; tRNA-Val, complete sequence and 16S ribosomal RNA</t>
  </si>
  <si>
    <t>Iron metabolism</t>
  </si>
  <si>
    <t>Reproductive behavior/ learning</t>
  </si>
  <si>
    <t>CA063528 [NR] [Q91167] Isotocin-neurophysin IT 2 precursor</t>
  </si>
  <si>
    <t>CA045203 Type-4 ice-structuring protein precursor</t>
  </si>
  <si>
    <t>Stress response</t>
  </si>
  <si>
    <t>CA056572 Uncharacterized protein C6orf72 homolog precursor</t>
  </si>
  <si>
    <t>CB511888 [GO] [P61857] Tubulin beta-6 chain</t>
  </si>
  <si>
    <t>CA056503 [GO] [P68372] Tubulin beta-2B chain</t>
  </si>
  <si>
    <t>CB505181 [GO] [P68373] Tubulin alpha-1C chain</t>
  </si>
  <si>
    <t>CA056696 [GO] [P09528] Ferritin, middle subunit</t>
  </si>
  <si>
    <t>CA051262 Stress-induced-phosphoprotein 1</t>
  </si>
  <si>
    <t>CB507722 [GO] [P02802] Metallothionein B</t>
  </si>
  <si>
    <t>CA047976 Wu:fc15g08 protein [Danio rerio]</t>
  </si>
  <si>
    <t>CA036950 [GO] [P15620] Zinc finger protein 180</t>
  </si>
  <si>
    <t>CB497600 [NT] [S78264] IP1=CNS myelin P0-like glycoprotein [trout, larval brain, mRNA Partial]</t>
  </si>
  <si>
    <t>CA047471 Stathmin</t>
  </si>
  <si>
    <t>CA045279 [GO] [P06801] NADP-dependent malic enzyme, mitochondrial precursor (EC 1.1.1.40)</t>
  </si>
  <si>
    <t>CK991293 [NT] [AY423016] Cyclin-G1</t>
  </si>
  <si>
    <t>CB510281 [GO] [P32848] Parvalbumin beta 1</t>
  </si>
  <si>
    <t>CB497444 [GO] [P68134] Actin, alpha cardiac</t>
  </si>
  <si>
    <t>CA062534 PREDICTED: Danio rerio hypothetical LOC556254 (LOC556254), mRNA</t>
  </si>
  <si>
    <t>Transport protein</t>
  </si>
  <si>
    <t>CA040841 Tubulin beta-3 chain</t>
  </si>
  <si>
    <t>CB505354 UNKNOWN</t>
  </si>
  <si>
    <t>CB510686 [GO] [P68373] Tubulin alpha-1C chain</t>
  </si>
  <si>
    <t>CA049920 Adenylyl cyclase-associated protein 1</t>
  </si>
  <si>
    <t>Position (cM)</t>
  </si>
  <si>
    <t>LR</t>
  </si>
  <si>
    <t>Additive Effect</t>
  </si>
  <si>
    <t>PVE</t>
  </si>
  <si>
    <t>CA060697 [GO] [O70435] Proteasome subunit alpha type 3 (EC 3.4.25.1)</t>
  </si>
  <si>
    <t>1m</t>
  </si>
  <si>
    <t>Protein synthesis</t>
  </si>
  <si>
    <t>CB511442 [GO] [Q64311] Protein N-terminal asparagine amidohydrolase (EC 3.5.1.-)</t>
  </si>
  <si>
    <t>Unknown</t>
  </si>
  <si>
    <t>CB515189 UNKNOWN</t>
  </si>
  <si>
    <t>CA042188 UNKNOWN</t>
  </si>
  <si>
    <t>CK991017 [GO] [P00417] Cytochrome c oxidase subunit 3 (EC 1.9.3.1)</t>
  </si>
  <si>
    <t>10f</t>
  </si>
  <si>
    <t>CB500771 [GO] [P08226] Apolipoprotein E precursor (Apo-E).</t>
  </si>
  <si>
    <t>CA054876 UNKNOWN</t>
  </si>
  <si>
    <t>CA046928 [GO] [P18929] NADH-ubiquinone oxidoreductase chain 1 (EC 1.6.5.3)</t>
  </si>
  <si>
    <t>Transcription regulation</t>
  </si>
  <si>
    <t>CB511598 UNKNOWN</t>
  </si>
  <si>
    <t>CB488242 UNKNOWN</t>
  </si>
  <si>
    <t>Putative Regulatory Gene(s)</t>
  </si>
  <si>
    <t>Combined Data Set</t>
  </si>
  <si>
    <t>C1</t>
  </si>
  <si>
    <t>C2</t>
  </si>
  <si>
    <t>0.95**</t>
  </si>
  <si>
    <t>C3</t>
  </si>
  <si>
    <t>0.94**</t>
  </si>
  <si>
    <t>Female Data Set</t>
  </si>
  <si>
    <t>F1</t>
  </si>
  <si>
    <t>F2</t>
  </si>
  <si>
    <t>F3</t>
  </si>
  <si>
    <t>F4</t>
  </si>
  <si>
    <t>F5</t>
  </si>
  <si>
    <t>0.86*</t>
  </si>
  <si>
    <t>Male Data Set</t>
  </si>
  <si>
    <t>M1</t>
  </si>
  <si>
    <t>M2</t>
  </si>
  <si>
    <t>M3</t>
  </si>
  <si>
    <t>M4</t>
  </si>
  <si>
    <r>
      <t xml:space="preserve">* </t>
    </r>
    <r>
      <rPr>
        <i/>
        <sz val="12"/>
        <rFont val="Times New Roman"/>
        <family val="0"/>
      </rPr>
      <t>P</t>
    </r>
    <r>
      <rPr>
        <sz val="12"/>
        <rFont val="Times New Roman"/>
        <family val="0"/>
      </rPr>
      <t xml:space="preserve"> &lt; 0.01;** </t>
    </r>
    <r>
      <rPr>
        <i/>
        <sz val="12"/>
        <rFont val="Times New Roman"/>
        <family val="0"/>
      </rPr>
      <t>P</t>
    </r>
    <r>
      <rPr>
        <sz val="12"/>
        <rFont val="Times New Roman"/>
        <family val="0"/>
      </rPr>
      <t xml:space="preserve"> &lt; 0.001</t>
    </r>
  </si>
  <si>
    <t>obs</t>
  </si>
  <si>
    <t>exp</t>
  </si>
  <si>
    <t>o-e</t>
  </si>
  <si>
    <t>o-e^2</t>
  </si>
  <si>
    <t>o-e^2/e</t>
  </si>
  <si>
    <t>P</t>
  </si>
  <si>
    <t>N</t>
  </si>
  <si>
    <t>CB492138 UNKNOWN</t>
  </si>
  <si>
    <t>CA046217 UNKNOWN</t>
  </si>
  <si>
    <t>CB511927 [GO] [P68369] Tubulin alpha chain</t>
  </si>
  <si>
    <t>CB492187 Probable tumor suppressor protein MN1</t>
  </si>
  <si>
    <t>CA053306 [GO] [P19783] Cytochrome c oxidase subunit 4 isoform 1, mitochondrial precursor (EC 1.9.3.1)</t>
  </si>
  <si>
    <t>CA062071 [GO] [P56480] ATP synthase subunit beta, mitochondrial precursor (EC 3.6.3.14)</t>
  </si>
  <si>
    <t>CA063235 Salmo salar transferrin gene, partial 5' sequence</t>
  </si>
  <si>
    <t>CB511606 [GO] [Q7TQH0] Ataxin-2</t>
  </si>
  <si>
    <t>CA063791 Vacuolar protein sorting-associated protein 28 homolog</t>
  </si>
  <si>
    <t>CA052881 [GO] [Q9CR47] TGF beta-inducible nuclear protein 1</t>
  </si>
  <si>
    <t>CB512170 Pre-mRNA-processing-splicing factor 8</t>
  </si>
  <si>
    <t>CA061074 WD repeat protein 41</t>
  </si>
  <si>
    <t>CA053291 Solute carrier family 23 member 1</t>
  </si>
  <si>
    <t>CA040142 UNKNOWN</t>
  </si>
  <si>
    <t xml:space="preserve">CA044693 [NR] [AAH56725] Glutathione S-transferase, theta 1 [Danio rerio] </t>
  </si>
  <si>
    <t>CB501600 UNKNOWN</t>
  </si>
  <si>
    <t>CA051563 PREDICTED: Danio rerio similar to hCG1982388, transcript variant 5 (LOC563327), mRNA</t>
  </si>
  <si>
    <t>CK990995 Salmo salar TNF-alpha 2 gene, complete cds</t>
  </si>
  <si>
    <t>CB493572 UNKNOWN</t>
  </si>
  <si>
    <t>CB506416 Tetratricopeptide repeat protein 35</t>
  </si>
  <si>
    <t>CB510990 UNKNOWN</t>
  </si>
  <si>
    <t>CB497411 [NR] [XP_417149] M-phase phosphoprotein 8</t>
  </si>
  <si>
    <t>CB497891 [GO] [P19536] Cytochrome c oxidase polypeptide 5B, mitochondrial precursor (EC 1.9.3.1)</t>
  </si>
  <si>
    <t>CB506151 C-type lectin 2 [Anguilla japonica]</t>
  </si>
  <si>
    <t>BU965588 UNKNOWN</t>
  </si>
  <si>
    <t>CA037026 [GO] [Q60756] Transcription factor 15 (bHLH-EC2 protein)</t>
  </si>
  <si>
    <t>CB492169 [GO] [P62843] 40S ribosomal protein S15</t>
  </si>
  <si>
    <t>CA058762 Transmembrane protein 85</t>
  </si>
  <si>
    <t>CA052515 [GO] [Q9CXW4] 60S ribosomal protein L11</t>
  </si>
  <si>
    <t>CA058685 [GO] [O55142] 60S ribosomal protein L35a</t>
  </si>
  <si>
    <t>Neural development/modulation of synaptic functions</t>
  </si>
  <si>
    <t>CB498012 [GO] [P07214] SPARC precursor (Secreted protein acidic and rich in cysteine) (Osteonectin)</t>
  </si>
  <si>
    <t>Biological Process</t>
  </si>
  <si>
    <t>GRASP  Number</t>
  </si>
  <si>
    <t>Transcript Identification</t>
  </si>
  <si>
    <t>CA769793 [GO] [P47955] 60S acidic ribosomal protein P1</t>
  </si>
  <si>
    <t>CB518061 [GO] [P56384] ATP synthase lipid-binding protein, mitochondrial precursor (EC 3.6.3.14)</t>
  </si>
  <si>
    <t>2m</t>
  </si>
  <si>
    <t>CB494514 [GO] [Q9VNE9] 60S ribosomal protein L13A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</si>
</sst>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0"/>
    </font>
    <font>
      <sz val="8"/>
      <name val="Verdana"/>
      <family val="0"/>
    </font>
    <font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50"/>
  <sheetViews>
    <sheetView tabSelected="1" workbookViewId="0" topLeftCell="A131">
      <selection activeCell="C2" sqref="C2"/>
    </sheetView>
  </sheetViews>
  <sheetFormatPr defaultColWidth="11.00390625" defaultRowHeight="12.75"/>
  <cols>
    <col min="1" max="1" width="16.375" style="0" customWidth="1"/>
    <col min="2" max="2" width="17.75390625" style="0" customWidth="1"/>
    <col min="3" max="3" width="30.625" style="0" customWidth="1"/>
  </cols>
  <sheetData>
    <row r="2" spans="1:12" ht="12.75">
      <c r="A2" s="1" t="s">
        <v>199</v>
      </c>
      <c r="B2" s="2" t="s">
        <v>200</v>
      </c>
      <c r="C2" s="1" t="s">
        <v>201</v>
      </c>
      <c r="D2" s="2" t="s">
        <v>85</v>
      </c>
      <c r="E2" s="2" t="s">
        <v>121</v>
      </c>
      <c r="F2" s="2" t="s">
        <v>122</v>
      </c>
      <c r="G2" s="4" t="s">
        <v>123</v>
      </c>
      <c r="H2" s="4" t="s">
        <v>124</v>
      </c>
      <c r="I2" s="5"/>
      <c r="J2" s="5"/>
      <c r="K2" s="5"/>
      <c r="L2" s="5"/>
    </row>
    <row r="3" spans="1:12" ht="12.75">
      <c r="A3" s="6" t="s">
        <v>50</v>
      </c>
      <c r="B3" s="7"/>
      <c r="C3" s="8"/>
      <c r="D3" s="7"/>
      <c r="E3" s="7"/>
      <c r="F3" s="7"/>
      <c r="G3" s="9"/>
      <c r="H3" s="9"/>
      <c r="I3" s="5"/>
      <c r="J3" s="5"/>
      <c r="K3" s="5"/>
      <c r="L3" s="5"/>
    </row>
    <row r="4" spans="1:12" ht="12.75">
      <c r="A4" s="6" t="s">
        <v>45</v>
      </c>
      <c r="B4" s="7"/>
      <c r="C4" s="8"/>
      <c r="D4" s="7"/>
      <c r="E4" s="7"/>
      <c r="F4" s="7"/>
      <c r="G4" s="9"/>
      <c r="H4" s="9"/>
      <c r="I4" s="5"/>
      <c r="J4" s="5"/>
      <c r="K4" s="5"/>
      <c r="L4" s="5"/>
    </row>
    <row r="5" spans="1:12" ht="12.75">
      <c r="A5" s="23" t="s">
        <v>127</v>
      </c>
      <c r="B5" s="3">
        <v>2217</v>
      </c>
      <c r="C5" s="23" t="s">
        <v>128</v>
      </c>
      <c r="D5" s="12" t="s">
        <v>126</v>
      </c>
      <c r="E5" s="12">
        <v>315.24</v>
      </c>
      <c r="F5" s="14">
        <v>29.1189</v>
      </c>
      <c r="G5" s="13">
        <v>-0.7298</v>
      </c>
      <c r="H5" s="14">
        <v>62.34</v>
      </c>
      <c r="K5" s="5"/>
      <c r="L5" s="5"/>
    </row>
    <row r="6" spans="1:12" ht="12.75">
      <c r="A6" s="23" t="s">
        <v>129</v>
      </c>
      <c r="B6" s="3">
        <v>13600</v>
      </c>
      <c r="C6" s="23" t="s">
        <v>131</v>
      </c>
      <c r="D6" s="12" t="s">
        <v>126</v>
      </c>
      <c r="E6" s="12">
        <v>315.24</v>
      </c>
      <c r="F6" s="14">
        <v>21.039</v>
      </c>
      <c r="G6" s="13">
        <v>-0.6115</v>
      </c>
      <c r="H6" s="14">
        <v>53.23</v>
      </c>
      <c r="K6" s="5"/>
      <c r="L6" s="5"/>
    </row>
    <row r="7" spans="1:12" ht="12.75">
      <c r="A7" s="23" t="s">
        <v>53</v>
      </c>
      <c r="B7" s="3">
        <v>1572</v>
      </c>
      <c r="C7" s="23" t="s">
        <v>125</v>
      </c>
      <c r="D7" s="12" t="s">
        <v>126</v>
      </c>
      <c r="E7" s="12">
        <v>317.24</v>
      </c>
      <c r="F7" s="14">
        <v>29.4865</v>
      </c>
      <c r="G7" s="13">
        <v>-0.9531</v>
      </c>
      <c r="H7" s="14">
        <v>64.14</v>
      </c>
      <c r="K7" s="5"/>
      <c r="L7" s="5"/>
    </row>
    <row r="8" spans="1:12" ht="12.75">
      <c r="A8" s="23" t="s">
        <v>129</v>
      </c>
      <c r="B8" s="3">
        <v>4686</v>
      </c>
      <c r="C8" s="23" t="s">
        <v>130</v>
      </c>
      <c r="D8" s="12" t="s">
        <v>126</v>
      </c>
      <c r="E8" s="12">
        <v>317.24</v>
      </c>
      <c r="F8" s="14">
        <v>24.983</v>
      </c>
      <c r="G8" s="13">
        <v>-0.5949</v>
      </c>
      <c r="H8" s="14">
        <v>53.35</v>
      </c>
      <c r="K8" s="5"/>
      <c r="L8" s="5"/>
    </row>
    <row r="9" spans="1:12" ht="12.75">
      <c r="A9" s="23" t="s">
        <v>54</v>
      </c>
      <c r="B9" s="3">
        <v>7899</v>
      </c>
      <c r="C9" s="23" t="s">
        <v>59</v>
      </c>
      <c r="D9" s="12" t="s">
        <v>126</v>
      </c>
      <c r="E9" s="12">
        <v>319.24</v>
      </c>
      <c r="F9" s="14">
        <v>22.3553</v>
      </c>
      <c r="G9" s="13">
        <v>-0.6947</v>
      </c>
      <c r="H9" s="14">
        <v>51.03</v>
      </c>
      <c r="K9" s="5"/>
      <c r="L9" s="5"/>
    </row>
    <row r="10" spans="1:12" ht="12.75">
      <c r="A10" s="6" t="s">
        <v>46</v>
      </c>
      <c r="B10" s="7"/>
      <c r="C10" s="8"/>
      <c r="D10" s="7"/>
      <c r="E10" s="7"/>
      <c r="F10" s="7"/>
      <c r="G10" s="9"/>
      <c r="H10" s="9"/>
      <c r="I10" s="5"/>
      <c r="J10" s="5"/>
      <c r="K10" s="5"/>
      <c r="L10" s="5"/>
    </row>
    <row r="11" spans="1:15" ht="12.75">
      <c r="A11" s="10" t="s">
        <v>55</v>
      </c>
      <c r="B11" s="11">
        <v>13091</v>
      </c>
      <c r="C11" s="10" t="s">
        <v>188</v>
      </c>
      <c r="D11" s="12" t="s">
        <v>133</v>
      </c>
      <c r="E11" s="12">
        <v>0.01</v>
      </c>
      <c r="F11" s="14">
        <v>19.6713</v>
      </c>
      <c r="G11" s="13">
        <v>-0.4351</v>
      </c>
      <c r="H11" s="14">
        <v>30.25</v>
      </c>
      <c r="K11" s="5"/>
      <c r="L11" s="5"/>
      <c r="M11" s="5"/>
      <c r="N11" s="5"/>
      <c r="O11" s="5"/>
    </row>
    <row r="12" spans="1:15" ht="12.75">
      <c r="A12" s="10" t="s">
        <v>90</v>
      </c>
      <c r="B12" s="11">
        <v>9792</v>
      </c>
      <c r="C12" s="10" t="s">
        <v>132</v>
      </c>
      <c r="D12" s="12" t="s">
        <v>133</v>
      </c>
      <c r="E12" s="12">
        <v>8.01</v>
      </c>
      <c r="F12" s="14">
        <v>19.2967</v>
      </c>
      <c r="G12" s="13">
        <v>-0.7908</v>
      </c>
      <c r="H12" s="14">
        <v>37.88</v>
      </c>
      <c r="K12" s="5"/>
      <c r="L12" s="5"/>
      <c r="M12" s="5"/>
      <c r="N12" s="5"/>
      <c r="O12" s="5"/>
    </row>
    <row r="13" spans="1:15" ht="12.75">
      <c r="A13" s="10" t="s">
        <v>90</v>
      </c>
      <c r="B13" s="11">
        <v>10289</v>
      </c>
      <c r="C13" s="10" t="s">
        <v>189</v>
      </c>
      <c r="D13" s="12" t="s">
        <v>133</v>
      </c>
      <c r="E13" s="12">
        <v>8.01</v>
      </c>
      <c r="F13" s="14">
        <v>21.906</v>
      </c>
      <c r="G13" s="13">
        <v>-0.3662</v>
      </c>
      <c r="H13" s="14">
        <v>48.24</v>
      </c>
      <c r="K13" s="5"/>
      <c r="L13" s="5"/>
      <c r="M13" s="5"/>
      <c r="N13" s="5"/>
      <c r="O13" s="5"/>
    </row>
    <row r="14" spans="1:15" ht="12.75">
      <c r="A14" s="10" t="s">
        <v>91</v>
      </c>
      <c r="B14" s="11">
        <v>10461</v>
      </c>
      <c r="C14" s="10" t="s">
        <v>134</v>
      </c>
      <c r="D14" s="12" t="s">
        <v>133</v>
      </c>
      <c r="E14" s="12">
        <v>8.01</v>
      </c>
      <c r="F14" s="14">
        <v>19.6789</v>
      </c>
      <c r="G14" s="13">
        <v>-0.7526</v>
      </c>
      <c r="H14" s="14">
        <v>35.79</v>
      </c>
      <c r="K14" s="5"/>
      <c r="L14" s="5"/>
      <c r="M14" s="5"/>
      <c r="N14" s="5"/>
      <c r="O14" s="5"/>
    </row>
    <row r="15" spans="1:15" ht="12.75">
      <c r="A15" s="10" t="s">
        <v>92</v>
      </c>
      <c r="B15" s="12">
        <v>3067</v>
      </c>
      <c r="C15" s="10" t="s">
        <v>190</v>
      </c>
      <c r="D15" s="12" t="s">
        <v>133</v>
      </c>
      <c r="E15" s="12">
        <v>10.01</v>
      </c>
      <c r="F15" s="14">
        <v>23.4297</v>
      </c>
      <c r="G15" s="13">
        <v>-0.7389</v>
      </c>
      <c r="H15" s="14">
        <v>43.54</v>
      </c>
      <c r="K15" s="5"/>
      <c r="L15" s="5"/>
      <c r="M15" s="5"/>
      <c r="N15" s="5"/>
      <c r="O15" s="5"/>
    </row>
    <row r="16" spans="1:15" ht="12.75">
      <c r="A16" s="10" t="s">
        <v>129</v>
      </c>
      <c r="B16" s="11">
        <v>11891</v>
      </c>
      <c r="C16" s="10" t="s">
        <v>135</v>
      </c>
      <c r="D16" s="12" t="s">
        <v>133</v>
      </c>
      <c r="E16" s="12">
        <v>10.01</v>
      </c>
      <c r="F16" s="14">
        <v>20.1696</v>
      </c>
      <c r="G16" s="13">
        <v>-0.3745</v>
      </c>
      <c r="H16" s="14">
        <v>35.21</v>
      </c>
      <c r="K16" s="5"/>
      <c r="L16" s="5"/>
      <c r="M16" s="5"/>
      <c r="N16" s="5"/>
      <c r="O16" s="5"/>
    </row>
    <row r="17" spans="1:15" ht="12.75">
      <c r="A17" s="10" t="s">
        <v>129</v>
      </c>
      <c r="B17" s="11">
        <v>15367</v>
      </c>
      <c r="C17" s="10" t="s">
        <v>191</v>
      </c>
      <c r="D17" s="12" t="s">
        <v>133</v>
      </c>
      <c r="E17" s="12">
        <v>10.01</v>
      </c>
      <c r="F17" s="14">
        <v>19.6817</v>
      </c>
      <c r="G17" s="13">
        <v>-0.3355</v>
      </c>
      <c r="H17" s="14">
        <v>39.12</v>
      </c>
      <c r="K17" s="5"/>
      <c r="L17" s="5"/>
      <c r="M17" s="5"/>
      <c r="N17" s="5"/>
      <c r="O17" s="5"/>
    </row>
    <row r="18" spans="1:12" ht="12.75">
      <c r="A18" s="10" t="s">
        <v>129</v>
      </c>
      <c r="B18" s="11">
        <v>8497</v>
      </c>
      <c r="C18" s="10" t="s">
        <v>93</v>
      </c>
      <c r="D18" s="12" t="s">
        <v>133</v>
      </c>
      <c r="E18" s="13">
        <v>12.14</v>
      </c>
      <c r="F18" s="14">
        <v>22.365</v>
      </c>
      <c r="G18" s="13">
        <v>-0.5159</v>
      </c>
      <c r="H18" s="14">
        <v>35.68</v>
      </c>
      <c r="I18" s="5"/>
      <c r="J18" s="5"/>
      <c r="K18" s="5"/>
      <c r="L18" s="5"/>
    </row>
    <row r="19" spans="1:12" ht="12.75">
      <c r="A19" s="10" t="s">
        <v>90</v>
      </c>
      <c r="B19" s="11">
        <v>9203</v>
      </c>
      <c r="C19" s="10" t="s">
        <v>136</v>
      </c>
      <c r="D19" s="12" t="s">
        <v>133</v>
      </c>
      <c r="E19" s="13">
        <v>12.14</v>
      </c>
      <c r="F19" s="14">
        <v>20.8542</v>
      </c>
      <c r="G19" s="13">
        <v>-0.5252</v>
      </c>
      <c r="H19" s="14">
        <v>34.1</v>
      </c>
      <c r="I19" s="5"/>
      <c r="J19" s="5"/>
      <c r="K19" s="5"/>
      <c r="L19" s="5"/>
    </row>
    <row r="20" spans="1:12" ht="12.75">
      <c r="A20" s="10" t="s">
        <v>129</v>
      </c>
      <c r="B20" s="11">
        <v>7958</v>
      </c>
      <c r="C20" s="10" t="s">
        <v>138</v>
      </c>
      <c r="D20" s="12" t="s">
        <v>133</v>
      </c>
      <c r="E20" s="13">
        <v>14.14</v>
      </c>
      <c r="F20" s="14">
        <v>22.2957</v>
      </c>
      <c r="G20" s="13">
        <v>-1.0776</v>
      </c>
      <c r="H20" s="14">
        <v>38.67</v>
      </c>
      <c r="I20" s="5"/>
      <c r="J20" s="5"/>
      <c r="K20" s="5"/>
      <c r="L20" s="5"/>
    </row>
    <row r="21" spans="1:12" ht="12.75">
      <c r="A21" s="10" t="s">
        <v>127</v>
      </c>
      <c r="B21" s="11">
        <v>10674</v>
      </c>
      <c r="C21" s="10" t="s">
        <v>94</v>
      </c>
      <c r="D21" s="12" t="s">
        <v>133</v>
      </c>
      <c r="E21" s="13">
        <v>14.14</v>
      </c>
      <c r="F21" s="14">
        <v>21.6735</v>
      </c>
      <c r="G21" s="13">
        <v>-0.9063</v>
      </c>
      <c r="H21" s="14">
        <v>36.48</v>
      </c>
      <c r="I21" s="5"/>
      <c r="J21" s="5"/>
      <c r="K21" s="5"/>
      <c r="L21" s="5"/>
    </row>
    <row r="22" spans="1:12" ht="12.75">
      <c r="A22" s="10" t="s">
        <v>129</v>
      </c>
      <c r="B22" s="11">
        <v>14202</v>
      </c>
      <c r="C22" s="10" t="s">
        <v>167</v>
      </c>
      <c r="D22" s="12" t="s">
        <v>133</v>
      </c>
      <c r="E22" s="13">
        <v>14.14</v>
      </c>
      <c r="F22" s="14">
        <v>24.0582</v>
      </c>
      <c r="G22" s="13">
        <v>-0.4814</v>
      </c>
      <c r="H22" s="14">
        <v>49.99</v>
      </c>
      <c r="I22" s="5"/>
      <c r="J22" s="5"/>
      <c r="K22" s="5"/>
      <c r="L22" s="5"/>
    </row>
    <row r="23" spans="1:12" ht="12.75">
      <c r="A23" s="10" t="s">
        <v>137</v>
      </c>
      <c r="B23" s="12">
        <v>15214</v>
      </c>
      <c r="C23" s="10" t="s">
        <v>192</v>
      </c>
      <c r="D23" s="12" t="s">
        <v>133</v>
      </c>
      <c r="E23" s="13">
        <v>14.14</v>
      </c>
      <c r="F23" s="14">
        <v>20.6233</v>
      </c>
      <c r="G23" s="13">
        <v>-0.4368</v>
      </c>
      <c r="H23" s="14">
        <v>37.29</v>
      </c>
      <c r="I23" s="5"/>
      <c r="J23" s="5"/>
      <c r="K23" s="5"/>
      <c r="L23" s="5"/>
    </row>
    <row r="24" spans="1:12" ht="12.75">
      <c r="A24" s="10" t="s">
        <v>129</v>
      </c>
      <c r="B24" s="11">
        <v>9195</v>
      </c>
      <c r="C24" s="10" t="s">
        <v>139</v>
      </c>
      <c r="D24" s="12" t="s">
        <v>133</v>
      </c>
      <c r="E24" s="13">
        <v>16.14</v>
      </c>
      <c r="F24" s="14">
        <v>25.2364</v>
      </c>
      <c r="G24" s="13">
        <v>-0.8809</v>
      </c>
      <c r="H24" s="14">
        <v>61.5</v>
      </c>
      <c r="I24" s="5"/>
      <c r="J24" s="5"/>
      <c r="K24" s="5"/>
      <c r="L24" s="5"/>
    </row>
    <row r="25" spans="1:12" ht="12.75">
      <c r="A25" s="10" t="s">
        <v>129</v>
      </c>
      <c r="B25" s="11">
        <v>15234</v>
      </c>
      <c r="C25" s="10" t="s">
        <v>168</v>
      </c>
      <c r="D25" s="12" t="s">
        <v>133</v>
      </c>
      <c r="E25" s="13">
        <v>16.14</v>
      </c>
      <c r="F25" s="14">
        <v>19.1843</v>
      </c>
      <c r="G25" s="13">
        <v>-0.4287</v>
      </c>
      <c r="H25" s="14">
        <v>37.02</v>
      </c>
      <c r="I25" s="5"/>
      <c r="J25" s="5"/>
      <c r="K25" s="5"/>
      <c r="L25" s="5"/>
    </row>
    <row r="26" spans="1:12" ht="12.75">
      <c r="A26" s="10" t="s">
        <v>127</v>
      </c>
      <c r="B26" s="11">
        <v>15349</v>
      </c>
      <c r="C26" s="10" t="s">
        <v>193</v>
      </c>
      <c r="D26" s="12" t="s">
        <v>133</v>
      </c>
      <c r="E26" s="13">
        <v>20.14</v>
      </c>
      <c r="F26" s="14">
        <v>20.4403</v>
      </c>
      <c r="G26" s="13">
        <v>-0.521</v>
      </c>
      <c r="H26" s="14">
        <v>38.41</v>
      </c>
      <c r="I26" s="5"/>
      <c r="J26" s="5"/>
      <c r="K26" s="5"/>
      <c r="L26" s="5"/>
    </row>
    <row r="27" spans="1:12" ht="12.75">
      <c r="A27" s="10" t="s">
        <v>129</v>
      </c>
      <c r="B27" s="11">
        <v>8584</v>
      </c>
      <c r="C27" s="10" t="s">
        <v>194</v>
      </c>
      <c r="D27" s="12" t="s">
        <v>133</v>
      </c>
      <c r="E27" s="13">
        <v>22.14</v>
      </c>
      <c r="F27" s="14">
        <v>20.9957</v>
      </c>
      <c r="G27" s="13">
        <v>-0.2304</v>
      </c>
      <c r="H27" s="14">
        <v>36.56</v>
      </c>
      <c r="I27" s="5"/>
      <c r="J27" s="5"/>
      <c r="K27" s="5"/>
      <c r="L27" s="5"/>
    </row>
    <row r="28" spans="1:12" ht="12.75">
      <c r="A28" s="10" t="s">
        <v>129</v>
      </c>
      <c r="B28" s="11">
        <v>15283</v>
      </c>
      <c r="C28" s="10" t="s">
        <v>98</v>
      </c>
      <c r="D28" s="12" t="s">
        <v>133</v>
      </c>
      <c r="E28" s="13">
        <v>22.14</v>
      </c>
      <c r="F28" s="14">
        <v>20.5585</v>
      </c>
      <c r="G28" s="13">
        <v>-0.4771</v>
      </c>
      <c r="H28" s="14">
        <v>37.93</v>
      </c>
      <c r="I28" s="5"/>
      <c r="J28" s="5"/>
      <c r="K28" s="5"/>
      <c r="L28" s="5"/>
    </row>
    <row r="29" spans="1:8" ht="12.75">
      <c r="A29" s="6" t="s">
        <v>47</v>
      </c>
      <c r="E29" s="15"/>
      <c r="F29" s="15"/>
      <c r="G29" s="15"/>
      <c r="H29" s="15"/>
    </row>
    <row r="30" spans="1:12" ht="12.75">
      <c r="A30" s="10" t="s">
        <v>129</v>
      </c>
      <c r="B30" s="11">
        <v>1799</v>
      </c>
      <c r="C30" s="10" t="s">
        <v>100</v>
      </c>
      <c r="D30" s="12" t="s">
        <v>57</v>
      </c>
      <c r="E30" s="13">
        <v>99.64</v>
      </c>
      <c r="F30" s="14">
        <v>25.853</v>
      </c>
      <c r="G30" s="13">
        <v>-0.7217</v>
      </c>
      <c r="H30" s="14">
        <v>76.13</v>
      </c>
      <c r="I30" s="5"/>
      <c r="J30" s="5"/>
      <c r="K30" s="5"/>
      <c r="L30" s="5"/>
    </row>
    <row r="31" spans="1:12" ht="12.75">
      <c r="A31" s="10" t="s">
        <v>129</v>
      </c>
      <c r="B31" s="11">
        <v>4143</v>
      </c>
      <c r="C31" s="10" t="s">
        <v>64</v>
      </c>
      <c r="D31" s="12" t="s">
        <v>57</v>
      </c>
      <c r="E31" s="13">
        <v>101.64</v>
      </c>
      <c r="F31" s="14">
        <v>31.5798</v>
      </c>
      <c r="G31" s="13">
        <v>-0.4943</v>
      </c>
      <c r="H31" s="14">
        <v>79.86</v>
      </c>
      <c r="I31" s="5"/>
      <c r="J31" s="5"/>
      <c r="K31" s="5"/>
      <c r="L31" s="5"/>
    </row>
    <row r="32" spans="1:12" ht="12.75">
      <c r="A32" s="10" t="s">
        <v>129</v>
      </c>
      <c r="B32" s="11">
        <v>10429</v>
      </c>
      <c r="C32" s="10" t="s">
        <v>65</v>
      </c>
      <c r="D32" s="12" t="s">
        <v>57</v>
      </c>
      <c r="E32" s="13">
        <v>101.64</v>
      </c>
      <c r="F32" s="14">
        <v>36.88</v>
      </c>
      <c r="G32" s="13">
        <v>-0.8036</v>
      </c>
      <c r="H32" s="14">
        <v>81.64</v>
      </c>
      <c r="I32" s="5"/>
      <c r="J32" s="5"/>
      <c r="K32" s="5"/>
      <c r="L32" s="5"/>
    </row>
    <row r="33" spans="1:12" ht="12.75">
      <c r="A33" s="10" t="s">
        <v>54</v>
      </c>
      <c r="B33" s="12">
        <v>3000</v>
      </c>
      <c r="C33" s="10" t="s">
        <v>101</v>
      </c>
      <c r="D33" s="12" t="s">
        <v>57</v>
      </c>
      <c r="E33" s="13">
        <v>105.64</v>
      </c>
      <c r="F33" s="14">
        <v>30.0168</v>
      </c>
      <c r="G33" s="13">
        <v>-0.6937</v>
      </c>
      <c r="H33" s="14">
        <v>80.8</v>
      </c>
      <c r="I33" s="5"/>
      <c r="J33" s="5"/>
      <c r="K33" s="5"/>
      <c r="L33" s="5"/>
    </row>
    <row r="34" spans="1:12" ht="12.75">
      <c r="A34" s="10" t="s">
        <v>54</v>
      </c>
      <c r="B34" s="11">
        <v>10624</v>
      </c>
      <c r="C34" s="10" t="s">
        <v>60</v>
      </c>
      <c r="D34" s="12" t="s">
        <v>57</v>
      </c>
      <c r="E34" s="13">
        <v>105.64</v>
      </c>
      <c r="F34" s="14">
        <v>20.4789</v>
      </c>
      <c r="G34" s="13">
        <v>-0.7695</v>
      </c>
      <c r="H34" s="14">
        <v>73.96</v>
      </c>
      <c r="I34" s="5"/>
      <c r="J34" s="5"/>
      <c r="K34" s="5"/>
      <c r="L34" s="5"/>
    </row>
    <row r="35" spans="1:12" ht="12.75">
      <c r="A35" s="10" t="s">
        <v>54</v>
      </c>
      <c r="B35" s="11">
        <v>11646</v>
      </c>
      <c r="C35" s="10" t="s">
        <v>102</v>
      </c>
      <c r="D35" s="12" t="s">
        <v>57</v>
      </c>
      <c r="E35" s="13">
        <v>105.64</v>
      </c>
      <c r="F35" s="14">
        <v>19.171</v>
      </c>
      <c r="G35" s="13">
        <v>-0.777</v>
      </c>
      <c r="H35" s="14">
        <v>61.19</v>
      </c>
      <c r="I35" s="5"/>
      <c r="J35" s="5"/>
      <c r="K35" s="5"/>
      <c r="L35" s="5"/>
    </row>
    <row r="36" spans="1:12" ht="12.75">
      <c r="A36" s="10" t="s">
        <v>54</v>
      </c>
      <c r="B36" s="11">
        <v>3239</v>
      </c>
      <c r="C36" s="10" t="s">
        <v>103</v>
      </c>
      <c r="D36" s="12" t="s">
        <v>57</v>
      </c>
      <c r="E36" s="13">
        <v>107.64</v>
      </c>
      <c r="F36" s="14">
        <v>27.4065</v>
      </c>
      <c r="G36" s="13">
        <v>-0.9002</v>
      </c>
      <c r="H36" s="14">
        <v>66.7</v>
      </c>
      <c r="I36" s="5"/>
      <c r="J36" s="5"/>
      <c r="K36" s="5"/>
      <c r="L36" s="5"/>
    </row>
    <row r="37" spans="1:12" ht="12.75">
      <c r="A37" s="10" t="s">
        <v>54</v>
      </c>
      <c r="B37" s="11">
        <v>4513</v>
      </c>
      <c r="C37" s="10" t="s">
        <v>14</v>
      </c>
      <c r="D37" s="12" t="s">
        <v>57</v>
      </c>
      <c r="E37" s="13">
        <v>107.64</v>
      </c>
      <c r="F37" s="14">
        <v>19.9659</v>
      </c>
      <c r="G37" s="13">
        <v>-0.6103</v>
      </c>
      <c r="H37" s="14">
        <v>65.35</v>
      </c>
      <c r="I37" s="5"/>
      <c r="J37" s="5"/>
      <c r="K37" s="5"/>
      <c r="L37" s="5"/>
    </row>
    <row r="38" spans="1:12" ht="12.75">
      <c r="A38" s="10" t="s">
        <v>95</v>
      </c>
      <c r="B38" s="11">
        <v>4591</v>
      </c>
      <c r="C38" s="10" t="s">
        <v>104</v>
      </c>
      <c r="D38" s="12" t="s">
        <v>57</v>
      </c>
      <c r="E38" s="13">
        <v>107.64</v>
      </c>
      <c r="F38" s="14">
        <v>20.282</v>
      </c>
      <c r="G38" s="13">
        <v>-0.5237</v>
      </c>
      <c r="H38" s="14">
        <v>65.55</v>
      </c>
      <c r="I38" s="5"/>
      <c r="J38" s="5"/>
      <c r="K38" s="5"/>
      <c r="L38" s="5"/>
    </row>
    <row r="39" spans="1:12" ht="12.75">
      <c r="A39" s="10" t="s">
        <v>127</v>
      </c>
      <c r="B39" s="11">
        <v>5926</v>
      </c>
      <c r="C39" s="10" t="s">
        <v>62</v>
      </c>
      <c r="D39" s="12" t="s">
        <v>57</v>
      </c>
      <c r="E39" s="13">
        <v>107.64</v>
      </c>
      <c r="F39" s="14">
        <v>26.9043</v>
      </c>
      <c r="G39" s="13">
        <v>-0.8567</v>
      </c>
      <c r="H39" s="14">
        <v>72.96</v>
      </c>
      <c r="I39" s="5"/>
      <c r="J39" s="5"/>
      <c r="K39" s="5"/>
      <c r="L39" s="5"/>
    </row>
    <row r="40" spans="1:12" ht="12.75">
      <c r="A40" s="10" t="s">
        <v>99</v>
      </c>
      <c r="B40" s="11">
        <v>8687</v>
      </c>
      <c r="C40" s="10" t="s">
        <v>105</v>
      </c>
      <c r="D40" s="12" t="s">
        <v>57</v>
      </c>
      <c r="E40" s="13">
        <v>107.64</v>
      </c>
      <c r="F40" s="14">
        <v>28.6818</v>
      </c>
      <c r="G40" s="13">
        <v>0.2509</v>
      </c>
      <c r="H40" s="14">
        <v>78.49</v>
      </c>
      <c r="I40" s="5"/>
      <c r="J40" s="5"/>
      <c r="K40" s="5"/>
      <c r="L40" s="5"/>
    </row>
    <row r="41" spans="1:12" ht="12.75">
      <c r="A41" s="10" t="s">
        <v>129</v>
      </c>
      <c r="B41" s="11">
        <v>13450</v>
      </c>
      <c r="C41" s="10" t="s">
        <v>66</v>
      </c>
      <c r="D41" s="12" t="s">
        <v>57</v>
      </c>
      <c r="E41" s="13">
        <v>107.64</v>
      </c>
      <c r="F41" s="14">
        <v>26.1357</v>
      </c>
      <c r="G41" s="13">
        <v>-1.3075</v>
      </c>
      <c r="H41" s="14">
        <v>77.46</v>
      </c>
      <c r="I41" s="5"/>
      <c r="J41" s="5"/>
      <c r="K41" s="5"/>
      <c r="L41" s="5"/>
    </row>
    <row r="42" spans="1:12" ht="12.75">
      <c r="A42" s="10" t="s">
        <v>58</v>
      </c>
      <c r="B42" s="11">
        <v>13765</v>
      </c>
      <c r="C42" s="10" t="s">
        <v>106</v>
      </c>
      <c r="D42" s="12" t="s">
        <v>57</v>
      </c>
      <c r="E42" s="13">
        <v>107.64</v>
      </c>
      <c r="F42" s="14">
        <v>24.8486</v>
      </c>
      <c r="G42" s="13">
        <v>-1.1447</v>
      </c>
      <c r="H42" s="14">
        <v>71.49</v>
      </c>
      <c r="I42" s="5"/>
      <c r="J42" s="5"/>
      <c r="K42" s="5"/>
      <c r="L42" s="5"/>
    </row>
    <row r="43" spans="1:12" ht="12.75">
      <c r="A43" s="10" t="s">
        <v>90</v>
      </c>
      <c r="B43" s="11">
        <v>13767</v>
      </c>
      <c r="C43" s="10" t="s">
        <v>56</v>
      </c>
      <c r="D43" s="12" t="s">
        <v>57</v>
      </c>
      <c r="E43" s="13">
        <v>107.64</v>
      </c>
      <c r="F43" s="14">
        <v>19.5113</v>
      </c>
      <c r="G43" s="13">
        <v>-0.6461</v>
      </c>
      <c r="H43" s="14">
        <v>69.26</v>
      </c>
      <c r="I43" s="5"/>
      <c r="J43" s="5"/>
      <c r="K43" s="5"/>
      <c r="L43" s="5"/>
    </row>
    <row r="44" spans="1:12" ht="12.75">
      <c r="A44" s="10" t="s">
        <v>129</v>
      </c>
      <c r="B44" s="11">
        <v>13784</v>
      </c>
      <c r="C44" s="10" t="s">
        <v>107</v>
      </c>
      <c r="D44" s="12" t="s">
        <v>57</v>
      </c>
      <c r="E44" s="13">
        <v>107.64</v>
      </c>
      <c r="F44" s="14">
        <v>28.6348</v>
      </c>
      <c r="G44" s="13">
        <v>-1.2275</v>
      </c>
      <c r="H44" s="14">
        <v>78.31</v>
      </c>
      <c r="I44" s="5"/>
      <c r="J44" s="5"/>
      <c r="K44" s="5"/>
      <c r="L44" s="5"/>
    </row>
    <row r="45" spans="1:12" ht="12.75">
      <c r="A45" s="10" t="s">
        <v>127</v>
      </c>
      <c r="B45" s="11">
        <v>13791</v>
      </c>
      <c r="C45" s="10" t="s">
        <v>63</v>
      </c>
      <c r="D45" s="12" t="s">
        <v>57</v>
      </c>
      <c r="E45" s="13">
        <v>107.64</v>
      </c>
      <c r="F45" s="14">
        <v>20.9354</v>
      </c>
      <c r="G45" s="13">
        <v>-0.8757</v>
      </c>
      <c r="H45" s="14">
        <v>63.97</v>
      </c>
      <c r="I45" s="5"/>
      <c r="J45" s="5"/>
      <c r="K45" s="5"/>
      <c r="L45" s="5"/>
    </row>
    <row r="46" spans="1:12" ht="12.75">
      <c r="A46" s="10" t="s">
        <v>54</v>
      </c>
      <c r="B46" s="11">
        <v>13901</v>
      </c>
      <c r="C46" s="10" t="s">
        <v>61</v>
      </c>
      <c r="D46" s="12" t="s">
        <v>57</v>
      </c>
      <c r="E46" s="13">
        <v>107.64</v>
      </c>
      <c r="F46" s="14">
        <v>19.0726</v>
      </c>
      <c r="G46" s="13">
        <v>-1.0586</v>
      </c>
      <c r="H46" s="14">
        <v>56.58</v>
      </c>
      <c r="I46" s="5"/>
      <c r="J46" s="5"/>
      <c r="K46" s="5"/>
      <c r="L46" s="5"/>
    </row>
    <row r="47" spans="1:12" ht="12.75">
      <c r="A47" s="10"/>
      <c r="B47" s="11"/>
      <c r="C47" s="10"/>
      <c r="D47" s="12"/>
      <c r="E47" s="16"/>
      <c r="F47" s="17"/>
      <c r="G47" s="16"/>
      <c r="H47" s="17"/>
      <c r="I47" s="5"/>
      <c r="J47" s="5"/>
      <c r="K47" s="5"/>
      <c r="L47" s="5"/>
    </row>
    <row r="48" spans="1:8" ht="12.75">
      <c r="A48" s="18" t="s">
        <v>52</v>
      </c>
      <c r="E48" s="19"/>
      <c r="F48" s="20"/>
      <c r="G48" s="21"/>
      <c r="H48" s="20"/>
    </row>
    <row r="49" spans="1:8" ht="12.75">
      <c r="A49" s="18" t="s">
        <v>45</v>
      </c>
      <c r="E49" s="19"/>
      <c r="F49" s="20"/>
      <c r="G49" s="21"/>
      <c r="H49" s="20"/>
    </row>
    <row r="50" spans="1:8" ht="12.75">
      <c r="A50" s="10" t="s">
        <v>137</v>
      </c>
      <c r="B50" s="12">
        <v>3662</v>
      </c>
      <c r="C50" s="10" t="s">
        <v>108</v>
      </c>
      <c r="D50" s="12" t="s">
        <v>68</v>
      </c>
      <c r="E50" s="12">
        <v>32.91</v>
      </c>
      <c r="F50" s="14">
        <v>20.7675</v>
      </c>
      <c r="G50" s="13">
        <v>1.0115</v>
      </c>
      <c r="H50" s="14">
        <v>77.51</v>
      </c>
    </row>
    <row r="51" spans="1:8" ht="12.75">
      <c r="A51" s="10" t="s">
        <v>54</v>
      </c>
      <c r="B51" s="12">
        <v>4944</v>
      </c>
      <c r="C51" s="10" t="s">
        <v>109</v>
      </c>
      <c r="D51" s="12" t="s">
        <v>68</v>
      </c>
      <c r="E51" s="12">
        <v>34.91</v>
      </c>
      <c r="F51" s="14">
        <v>19.3396</v>
      </c>
      <c r="G51" s="13">
        <v>0.6687</v>
      </c>
      <c r="H51" s="14">
        <v>68.34</v>
      </c>
    </row>
    <row r="52" spans="1:8" ht="12.75">
      <c r="A52" s="10" t="s">
        <v>90</v>
      </c>
      <c r="B52" s="12">
        <v>12119</v>
      </c>
      <c r="C52" s="10" t="s">
        <v>67</v>
      </c>
      <c r="D52" s="12" t="s">
        <v>68</v>
      </c>
      <c r="E52" s="12">
        <v>34.91</v>
      </c>
      <c r="F52" s="14">
        <v>21.6361</v>
      </c>
      <c r="G52" s="13">
        <v>0.7052</v>
      </c>
      <c r="H52" s="14">
        <v>70.91</v>
      </c>
    </row>
    <row r="53" spans="1:8" ht="12.75">
      <c r="A53" s="10" t="s">
        <v>92</v>
      </c>
      <c r="B53" s="12">
        <v>12441</v>
      </c>
      <c r="C53" s="10" t="s">
        <v>110</v>
      </c>
      <c r="D53" s="12" t="s">
        <v>68</v>
      </c>
      <c r="E53" s="12">
        <v>36.91</v>
      </c>
      <c r="F53" s="14">
        <v>19.2081</v>
      </c>
      <c r="G53" s="13">
        <v>0.6066</v>
      </c>
      <c r="H53" s="14">
        <v>63.96</v>
      </c>
    </row>
    <row r="54" spans="1:8" ht="12.75">
      <c r="A54" s="10" t="s">
        <v>90</v>
      </c>
      <c r="B54" s="12">
        <v>12474</v>
      </c>
      <c r="C54" s="10" t="s">
        <v>111</v>
      </c>
      <c r="D54" s="12" t="s">
        <v>68</v>
      </c>
      <c r="E54" s="12">
        <v>36.91</v>
      </c>
      <c r="F54" s="14">
        <v>20.9351</v>
      </c>
      <c r="G54" s="13">
        <v>0.7312</v>
      </c>
      <c r="H54" s="14">
        <v>69.53</v>
      </c>
    </row>
    <row r="55" spans="1:8" ht="12.75">
      <c r="A55" s="18" t="s">
        <v>46</v>
      </c>
      <c r="B55" s="5"/>
      <c r="C55" s="5"/>
      <c r="D55" s="22"/>
      <c r="E55" s="15"/>
      <c r="F55" s="26"/>
      <c r="G55" s="15"/>
      <c r="H55" s="26"/>
    </row>
    <row r="56" spans="1:8" ht="12.75">
      <c r="A56" s="10" t="s">
        <v>54</v>
      </c>
      <c r="B56" s="12">
        <v>1574</v>
      </c>
      <c r="C56" s="10" t="s">
        <v>112</v>
      </c>
      <c r="D56" s="12" t="s">
        <v>70</v>
      </c>
      <c r="E56" s="12">
        <v>90.19</v>
      </c>
      <c r="F56" s="14">
        <v>21.6645</v>
      </c>
      <c r="G56" s="13">
        <v>0.8551</v>
      </c>
      <c r="H56" s="14">
        <v>58.14</v>
      </c>
    </row>
    <row r="57" spans="1:8" ht="12.75">
      <c r="A57" s="10" t="s">
        <v>72</v>
      </c>
      <c r="B57" s="12">
        <v>2909</v>
      </c>
      <c r="C57" s="10" t="s">
        <v>113</v>
      </c>
      <c r="D57" s="12" t="s">
        <v>70</v>
      </c>
      <c r="E57" s="12">
        <v>90.19</v>
      </c>
      <c r="F57" s="14">
        <v>39.7833</v>
      </c>
      <c r="G57" s="13">
        <v>1.9399</v>
      </c>
      <c r="H57" s="14">
        <v>76.24</v>
      </c>
    </row>
    <row r="58" spans="1:8" ht="12.75">
      <c r="A58" s="10" t="s">
        <v>71</v>
      </c>
      <c r="B58" s="12">
        <v>4427</v>
      </c>
      <c r="C58" s="10" t="s">
        <v>114</v>
      </c>
      <c r="D58" s="12" t="s">
        <v>70</v>
      </c>
      <c r="E58" s="12">
        <v>90.19</v>
      </c>
      <c r="F58" s="14">
        <v>22.626</v>
      </c>
      <c r="G58" s="13">
        <v>1.0078</v>
      </c>
      <c r="H58" s="14">
        <v>58.65</v>
      </c>
    </row>
    <row r="59" spans="1:8" ht="12.75">
      <c r="A59" s="10" t="s">
        <v>96</v>
      </c>
      <c r="B59" s="12">
        <v>9108</v>
      </c>
      <c r="C59" s="10" t="s">
        <v>97</v>
      </c>
      <c r="D59" s="12" t="s">
        <v>70</v>
      </c>
      <c r="E59" s="12">
        <v>90.19</v>
      </c>
      <c r="F59" s="14">
        <v>24.2146</v>
      </c>
      <c r="G59" s="13">
        <v>0.926</v>
      </c>
      <c r="H59" s="14">
        <v>60.93</v>
      </c>
    </row>
    <row r="60" spans="1:8" ht="12.75">
      <c r="A60" s="10" t="s">
        <v>90</v>
      </c>
      <c r="B60" s="12">
        <v>12164</v>
      </c>
      <c r="C60" s="10" t="s">
        <v>69</v>
      </c>
      <c r="D60" s="12" t="s">
        <v>70</v>
      </c>
      <c r="E60" s="12">
        <v>90.19</v>
      </c>
      <c r="F60" s="14">
        <v>24.465</v>
      </c>
      <c r="G60" s="13">
        <v>0.6276</v>
      </c>
      <c r="H60" s="14">
        <v>59.03</v>
      </c>
    </row>
    <row r="61" spans="1:8" ht="12.75">
      <c r="A61" s="10" t="s">
        <v>129</v>
      </c>
      <c r="B61" s="12">
        <v>3314</v>
      </c>
      <c r="C61" s="10" t="s">
        <v>73</v>
      </c>
      <c r="D61" s="12" t="s">
        <v>70</v>
      </c>
      <c r="E61" s="12">
        <v>94.19</v>
      </c>
      <c r="F61" s="14">
        <v>20.6986</v>
      </c>
      <c r="G61" s="13">
        <v>0.647</v>
      </c>
      <c r="H61" s="14">
        <v>61.93</v>
      </c>
    </row>
    <row r="62" spans="1:8" ht="12.75">
      <c r="A62" s="18" t="s">
        <v>47</v>
      </c>
      <c r="B62" s="12"/>
      <c r="C62" s="10"/>
      <c r="D62" s="12"/>
      <c r="E62" s="15"/>
      <c r="F62" s="26"/>
      <c r="G62" s="15"/>
      <c r="H62" s="26"/>
    </row>
    <row r="63" spans="1:8" ht="12.75">
      <c r="A63" s="10" t="s">
        <v>127</v>
      </c>
      <c r="B63" s="12">
        <v>9376</v>
      </c>
      <c r="C63" s="10" t="s">
        <v>76</v>
      </c>
      <c r="D63" s="3" t="s">
        <v>75</v>
      </c>
      <c r="E63" s="14">
        <v>6.01</v>
      </c>
      <c r="F63" s="14">
        <v>24.1692</v>
      </c>
      <c r="G63" s="13">
        <v>0.5937</v>
      </c>
      <c r="H63" s="14">
        <v>65.91</v>
      </c>
    </row>
    <row r="64" spans="1:8" ht="12.75">
      <c r="A64" s="10" t="s">
        <v>127</v>
      </c>
      <c r="B64" s="12">
        <v>10625</v>
      </c>
      <c r="C64" s="10" t="s">
        <v>77</v>
      </c>
      <c r="D64" s="3" t="s">
        <v>75</v>
      </c>
      <c r="E64" s="14">
        <v>6.01</v>
      </c>
      <c r="F64" s="14">
        <v>26.5188</v>
      </c>
      <c r="G64" s="13">
        <v>0.6166</v>
      </c>
      <c r="H64" s="14">
        <v>71.65</v>
      </c>
    </row>
    <row r="65" spans="1:8" ht="12.75">
      <c r="A65" s="10" t="s">
        <v>129</v>
      </c>
      <c r="B65" s="12">
        <v>9267</v>
      </c>
      <c r="C65" s="10" t="s">
        <v>115</v>
      </c>
      <c r="D65" s="3" t="s">
        <v>75</v>
      </c>
      <c r="E65" s="14">
        <v>10.01</v>
      </c>
      <c r="F65" s="14">
        <v>21.3571</v>
      </c>
      <c r="G65" s="13">
        <v>0.3674</v>
      </c>
      <c r="H65" s="14">
        <v>64.09</v>
      </c>
    </row>
    <row r="66" spans="1:8" ht="12.75">
      <c r="A66" s="10" t="s">
        <v>54</v>
      </c>
      <c r="B66" s="12">
        <v>1972</v>
      </c>
      <c r="C66" s="10" t="s">
        <v>74</v>
      </c>
      <c r="D66" s="3" t="s">
        <v>75</v>
      </c>
      <c r="E66" s="14">
        <v>12.01</v>
      </c>
      <c r="F66" s="14">
        <v>24.2242</v>
      </c>
      <c r="G66" s="13">
        <v>0.8637</v>
      </c>
      <c r="H66" s="14">
        <v>71.46</v>
      </c>
    </row>
    <row r="67" spans="1:8" ht="12.75">
      <c r="A67" s="10" t="s">
        <v>127</v>
      </c>
      <c r="B67" s="12">
        <v>12306</v>
      </c>
      <c r="C67" s="10" t="s">
        <v>78</v>
      </c>
      <c r="D67" s="3" t="s">
        <v>75</v>
      </c>
      <c r="E67" s="14">
        <v>14.01</v>
      </c>
      <c r="F67" s="14">
        <v>22.7975</v>
      </c>
      <c r="G67" s="13">
        <v>0.4079</v>
      </c>
      <c r="H67" s="14">
        <v>70.43</v>
      </c>
    </row>
    <row r="68" spans="1:8" ht="12.75">
      <c r="A68" s="10" t="s">
        <v>127</v>
      </c>
      <c r="B68" s="12">
        <v>1969</v>
      </c>
      <c r="C68" s="10" t="s">
        <v>195</v>
      </c>
      <c r="D68" s="3" t="s">
        <v>75</v>
      </c>
      <c r="E68" s="14">
        <v>21.18</v>
      </c>
      <c r="F68" s="14">
        <v>19.3749</v>
      </c>
      <c r="G68" s="13">
        <v>0.6917</v>
      </c>
      <c r="H68" s="14">
        <v>61.23</v>
      </c>
    </row>
    <row r="69" spans="1:8" ht="12.75">
      <c r="A69" s="10" t="s">
        <v>127</v>
      </c>
      <c r="B69" s="12">
        <v>10750</v>
      </c>
      <c r="C69" s="10" t="s">
        <v>196</v>
      </c>
      <c r="D69" s="3" t="s">
        <v>75</v>
      </c>
      <c r="E69" s="14">
        <v>21.18</v>
      </c>
      <c r="F69" s="14">
        <v>19.3333</v>
      </c>
      <c r="G69" s="13">
        <v>0.6609</v>
      </c>
      <c r="H69" s="14">
        <v>59.67</v>
      </c>
    </row>
    <row r="70" spans="1:8" ht="12.75">
      <c r="A70" s="10" t="s">
        <v>197</v>
      </c>
      <c r="B70" s="12">
        <v>1988</v>
      </c>
      <c r="C70" s="10" t="s">
        <v>198</v>
      </c>
      <c r="D70" s="3" t="s">
        <v>75</v>
      </c>
      <c r="E70" s="14">
        <v>25.18</v>
      </c>
      <c r="F70" s="14">
        <v>19.3654</v>
      </c>
      <c r="G70" s="13">
        <v>0.5718</v>
      </c>
      <c r="H70" s="14">
        <v>68.89</v>
      </c>
    </row>
    <row r="71" spans="1:8" ht="12.75">
      <c r="A71" s="18" t="s">
        <v>48</v>
      </c>
      <c r="B71" s="5"/>
      <c r="C71" s="5"/>
      <c r="D71" s="22"/>
      <c r="E71" s="15"/>
      <c r="F71" s="26"/>
      <c r="G71" s="15"/>
      <c r="H71" s="26"/>
    </row>
    <row r="72" spans="1:8" ht="12.75">
      <c r="A72" s="10" t="s">
        <v>129</v>
      </c>
      <c r="B72" s="12">
        <v>7633</v>
      </c>
      <c r="C72" s="10" t="s">
        <v>83</v>
      </c>
      <c r="D72" s="12" t="s">
        <v>80</v>
      </c>
      <c r="E72" s="12">
        <v>12.01</v>
      </c>
      <c r="F72" s="14">
        <v>21.8</v>
      </c>
      <c r="G72" s="13">
        <v>0.6893</v>
      </c>
      <c r="H72" s="14">
        <v>70.49</v>
      </c>
    </row>
    <row r="73" spans="1:8" ht="12.75">
      <c r="A73" s="10" t="s">
        <v>129</v>
      </c>
      <c r="B73" s="12">
        <v>12631</v>
      </c>
      <c r="C73" s="10" t="s">
        <v>84</v>
      </c>
      <c r="D73" s="12" t="s">
        <v>80</v>
      </c>
      <c r="E73" s="12">
        <v>16.01</v>
      </c>
      <c r="F73" s="14">
        <v>21.9788</v>
      </c>
      <c r="G73" s="13">
        <v>0.4655</v>
      </c>
      <c r="H73" s="14">
        <v>68.38</v>
      </c>
    </row>
    <row r="74" spans="1:8" ht="12.75">
      <c r="A74" s="10" t="s">
        <v>129</v>
      </c>
      <c r="B74" s="12">
        <v>258</v>
      </c>
      <c r="C74" s="10" t="s">
        <v>81</v>
      </c>
      <c r="D74" s="12" t="s">
        <v>80</v>
      </c>
      <c r="E74" s="12">
        <v>18.01</v>
      </c>
      <c r="F74" s="14">
        <v>23.3729</v>
      </c>
      <c r="G74" s="13">
        <v>-0.9387</v>
      </c>
      <c r="H74" s="14">
        <v>77.38</v>
      </c>
    </row>
    <row r="75" spans="1:8" ht="12.75">
      <c r="A75" s="10" t="s">
        <v>129</v>
      </c>
      <c r="B75" s="12">
        <v>326</v>
      </c>
      <c r="C75" s="10" t="s">
        <v>82</v>
      </c>
      <c r="D75" s="12" t="s">
        <v>80</v>
      </c>
      <c r="E75" s="12">
        <v>20.01</v>
      </c>
      <c r="F75" s="14">
        <v>22.673</v>
      </c>
      <c r="G75" s="13">
        <v>-1.115</v>
      </c>
      <c r="H75" s="14">
        <v>69.88</v>
      </c>
    </row>
    <row r="76" spans="1:8" ht="12.75">
      <c r="A76" s="10" t="s">
        <v>0</v>
      </c>
      <c r="B76" s="12">
        <v>7929</v>
      </c>
      <c r="C76" s="10" t="s">
        <v>79</v>
      </c>
      <c r="D76" s="12" t="s">
        <v>80</v>
      </c>
      <c r="E76" s="12">
        <v>22.01</v>
      </c>
      <c r="F76" s="14">
        <v>19.9871</v>
      </c>
      <c r="G76" s="13">
        <v>0.5142</v>
      </c>
      <c r="H76" s="14">
        <v>64.28</v>
      </c>
    </row>
    <row r="77" spans="1:8" ht="12.75">
      <c r="A77" s="10" t="s">
        <v>54</v>
      </c>
      <c r="B77" s="12">
        <v>7732</v>
      </c>
      <c r="C77" s="10" t="s">
        <v>117</v>
      </c>
      <c r="D77" s="12" t="s">
        <v>80</v>
      </c>
      <c r="E77" s="12">
        <v>30.01</v>
      </c>
      <c r="F77" s="14">
        <v>20.7091</v>
      </c>
      <c r="G77" s="13">
        <v>0.5904</v>
      </c>
      <c r="H77" s="14">
        <v>51.34</v>
      </c>
    </row>
    <row r="78" spans="1:8" ht="12.75">
      <c r="A78" s="18" t="s">
        <v>49</v>
      </c>
      <c r="E78" s="15"/>
      <c r="F78" s="15"/>
      <c r="G78" s="15"/>
      <c r="H78" s="26"/>
    </row>
    <row r="79" spans="1:8" ht="12.75">
      <c r="A79" s="10" t="s">
        <v>127</v>
      </c>
      <c r="B79" s="12">
        <v>1462</v>
      </c>
      <c r="C79" s="10" t="s">
        <v>87</v>
      </c>
      <c r="D79" s="12" t="s">
        <v>57</v>
      </c>
      <c r="E79" s="24">
        <v>107.64</v>
      </c>
      <c r="F79" s="25">
        <v>19.8327</v>
      </c>
      <c r="G79" s="24">
        <v>-0.6417</v>
      </c>
      <c r="H79" s="25">
        <v>73.17</v>
      </c>
    </row>
    <row r="80" spans="1:8" ht="12.75">
      <c r="A80" s="10" t="s">
        <v>129</v>
      </c>
      <c r="B80" s="12">
        <v>1629</v>
      </c>
      <c r="C80" s="10" t="s">
        <v>118</v>
      </c>
      <c r="D80" s="12" t="s">
        <v>57</v>
      </c>
      <c r="E80" s="24">
        <v>107.64</v>
      </c>
      <c r="F80" s="25">
        <v>19.9344</v>
      </c>
      <c r="G80" s="24">
        <v>-0.5619</v>
      </c>
      <c r="H80" s="25">
        <v>70.01</v>
      </c>
    </row>
    <row r="81" spans="1:8" ht="12.75">
      <c r="A81" s="10" t="s">
        <v>127</v>
      </c>
      <c r="B81" s="12">
        <v>2932</v>
      </c>
      <c r="C81" s="10" t="s">
        <v>88</v>
      </c>
      <c r="D81" s="12" t="s">
        <v>57</v>
      </c>
      <c r="E81" s="24">
        <v>107.64</v>
      </c>
      <c r="F81" s="25">
        <v>20.9239</v>
      </c>
      <c r="G81" s="24">
        <v>-0.5775</v>
      </c>
      <c r="H81" s="25">
        <v>78.47</v>
      </c>
    </row>
    <row r="82" spans="1:8" ht="12.75">
      <c r="A82" s="10" t="s">
        <v>54</v>
      </c>
      <c r="B82" s="12">
        <v>3068</v>
      </c>
      <c r="C82" s="10" t="s">
        <v>119</v>
      </c>
      <c r="D82" s="12" t="s">
        <v>57</v>
      </c>
      <c r="E82" s="24">
        <v>107.64</v>
      </c>
      <c r="F82" s="25">
        <v>19.8187</v>
      </c>
      <c r="G82" s="24">
        <v>-0.8773</v>
      </c>
      <c r="H82" s="25">
        <v>71.17</v>
      </c>
    </row>
    <row r="83" spans="1:8" ht="12.75">
      <c r="A83" s="10" t="s">
        <v>127</v>
      </c>
      <c r="B83" s="12">
        <v>4472</v>
      </c>
      <c r="C83" s="10" t="s">
        <v>89</v>
      </c>
      <c r="D83" s="12" t="s">
        <v>57</v>
      </c>
      <c r="E83" s="24">
        <v>107.64</v>
      </c>
      <c r="F83" s="25">
        <v>25.2079</v>
      </c>
      <c r="G83" s="24">
        <v>-0.653</v>
      </c>
      <c r="H83" s="25">
        <v>75.47</v>
      </c>
    </row>
    <row r="84" spans="1:8" ht="12.75">
      <c r="A84" s="10" t="s">
        <v>127</v>
      </c>
      <c r="B84" s="11">
        <v>5926</v>
      </c>
      <c r="C84" s="10" t="s">
        <v>62</v>
      </c>
      <c r="D84" s="12" t="s">
        <v>57</v>
      </c>
      <c r="E84" s="24">
        <v>107.64</v>
      </c>
      <c r="F84" s="25">
        <v>20.5754</v>
      </c>
      <c r="G84" s="24">
        <v>-0.8445</v>
      </c>
      <c r="H84" s="25">
        <v>71.34</v>
      </c>
    </row>
    <row r="85" spans="1:8" ht="12.75">
      <c r="A85" s="10" t="s">
        <v>91</v>
      </c>
      <c r="B85" s="12">
        <v>6453</v>
      </c>
      <c r="C85" s="10" t="s">
        <v>120</v>
      </c>
      <c r="D85" s="12" t="s">
        <v>57</v>
      </c>
      <c r="E85" s="24">
        <v>107.64</v>
      </c>
      <c r="F85" s="25">
        <v>19.7798</v>
      </c>
      <c r="G85" s="24">
        <v>0.5204</v>
      </c>
      <c r="H85" s="25">
        <v>78.02</v>
      </c>
    </row>
    <row r="86" spans="1:8" ht="12.75">
      <c r="A86" s="10" t="s">
        <v>54</v>
      </c>
      <c r="B86" s="12">
        <v>8811</v>
      </c>
      <c r="C86" s="10" t="s">
        <v>169</v>
      </c>
      <c r="D86" s="12" t="s">
        <v>57</v>
      </c>
      <c r="E86" s="24">
        <v>107.64</v>
      </c>
      <c r="F86" s="25">
        <v>25.6762</v>
      </c>
      <c r="G86" s="24">
        <v>-0.7063</v>
      </c>
      <c r="H86" s="25">
        <v>80.8</v>
      </c>
    </row>
    <row r="87" spans="1:8" ht="12.75">
      <c r="A87" s="10" t="s">
        <v>54</v>
      </c>
      <c r="B87" s="12">
        <v>10624</v>
      </c>
      <c r="C87" s="10" t="s">
        <v>86</v>
      </c>
      <c r="D87" s="12" t="s">
        <v>57</v>
      </c>
      <c r="E87" s="24">
        <v>107.64</v>
      </c>
      <c r="F87" s="25">
        <v>23.1437</v>
      </c>
      <c r="G87" s="24">
        <v>-0.8039</v>
      </c>
      <c r="H87" s="25">
        <v>77.74</v>
      </c>
    </row>
    <row r="88" spans="1:8" ht="12.75">
      <c r="A88" s="10" t="s">
        <v>129</v>
      </c>
      <c r="B88" s="12">
        <v>11802</v>
      </c>
      <c r="C88" s="10" t="s">
        <v>170</v>
      </c>
      <c r="D88" s="12" t="s">
        <v>57</v>
      </c>
      <c r="E88" s="24">
        <v>107.64</v>
      </c>
      <c r="F88" s="25">
        <v>21.5755</v>
      </c>
      <c r="G88" s="24">
        <v>0.7597</v>
      </c>
      <c r="H88" s="25">
        <v>75.24</v>
      </c>
    </row>
    <row r="89" spans="1:8" ht="12.75">
      <c r="A89" s="10" t="s">
        <v>129</v>
      </c>
      <c r="B89" s="12">
        <v>13450</v>
      </c>
      <c r="C89" s="10" t="s">
        <v>66</v>
      </c>
      <c r="D89" s="12" t="s">
        <v>57</v>
      </c>
      <c r="E89" s="24">
        <v>107.64</v>
      </c>
      <c r="F89" s="25">
        <v>21.6802</v>
      </c>
      <c r="G89" s="24">
        <v>-1.3374</v>
      </c>
      <c r="H89" s="25">
        <v>77.39</v>
      </c>
    </row>
    <row r="90" spans="1:8" ht="12.75">
      <c r="A90" s="10" t="s">
        <v>58</v>
      </c>
      <c r="B90" s="12">
        <v>13765</v>
      </c>
      <c r="C90" s="10" t="s">
        <v>106</v>
      </c>
      <c r="D90" s="12" t="s">
        <v>57</v>
      </c>
      <c r="E90" s="24">
        <v>107.64</v>
      </c>
      <c r="F90" s="25">
        <v>23.6774</v>
      </c>
      <c r="G90" s="24">
        <v>-1.2454</v>
      </c>
      <c r="H90" s="25">
        <v>75.66</v>
      </c>
    </row>
    <row r="91" spans="1:8" ht="12.75">
      <c r="A91" s="10" t="s">
        <v>129</v>
      </c>
      <c r="B91" s="12">
        <v>13784</v>
      </c>
      <c r="C91" s="10" t="s">
        <v>107</v>
      </c>
      <c r="D91" s="12" t="s">
        <v>57</v>
      </c>
      <c r="E91" s="24">
        <v>107.64</v>
      </c>
      <c r="F91" s="25">
        <v>22.197</v>
      </c>
      <c r="G91" s="24">
        <v>-1.2302</v>
      </c>
      <c r="H91" s="25">
        <v>78.47</v>
      </c>
    </row>
    <row r="92" spans="1:8" ht="12.75">
      <c r="A92" s="10" t="s">
        <v>127</v>
      </c>
      <c r="B92" s="12">
        <v>13814</v>
      </c>
      <c r="C92" s="10" t="s">
        <v>202</v>
      </c>
      <c r="D92" s="12" t="s">
        <v>57</v>
      </c>
      <c r="E92" s="24">
        <v>107.64</v>
      </c>
      <c r="F92" s="25">
        <v>26.0146</v>
      </c>
      <c r="G92" s="24">
        <v>-1.0926</v>
      </c>
      <c r="H92" s="25">
        <v>79.67</v>
      </c>
    </row>
    <row r="93" spans="1:8" ht="12.75">
      <c r="A93" s="23"/>
      <c r="B93" s="3"/>
      <c r="C93" s="23"/>
      <c r="D93" s="3"/>
      <c r="E93" s="15"/>
      <c r="F93" s="26"/>
      <c r="G93" s="15"/>
      <c r="H93" s="26"/>
    </row>
    <row r="94" spans="1:8" ht="12.75">
      <c r="A94" s="18" t="s">
        <v>51</v>
      </c>
      <c r="E94" s="19"/>
      <c r="F94" s="20"/>
      <c r="G94" s="21"/>
      <c r="H94" s="20"/>
    </row>
    <row r="95" spans="1:8" ht="12.75">
      <c r="A95" s="18" t="s">
        <v>45</v>
      </c>
      <c r="E95" s="19"/>
      <c r="F95" s="20"/>
      <c r="G95" s="21"/>
      <c r="H95" s="20"/>
    </row>
    <row r="96" spans="1:8" ht="12.75">
      <c r="A96" s="10" t="s">
        <v>90</v>
      </c>
      <c r="B96" s="12">
        <v>4938</v>
      </c>
      <c r="C96" s="10" t="s">
        <v>171</v>
      </c>
      <c r="D96" s="12" t="s">
        <v>204</v>
      </c>
      <c r="E96" s="12">
        <v>4.01</v>
      </c>
      <c r="F96" s="14">
        <v>19.5631</v>
      </c>
      <c r="G96" s="13">
        <v>-0.8479</v>
      </c>
      <c r="H96" s="14">
        <v>60.89</v>
      </c>
    </row>
    <row r="97" spans="1:8" ht="12.75">
      <c r="A97" s="10" t="s">
        <v>127</v>
      </c>
      <c r="B97" s="12">
        <v>5264</v>
      </c>
      <c r="C97" s="10" t="s">
        <v>6</v>
      </c>
      <c r="D97" s="12" t="s">
        <v>204</v>
      </c>
      <c r="E97" s="12">
        <v>6.01</v>
      </c>
      <c r="F97" s="14">
        <v>24.5183</v>
      </c>
      <c r="G97" s="13">
        <v>-0.8513</v>
      </c>
      <c r="H97" s="14">
        <v>68.48</v>
      </c>
    </row>
    <row r="98" spans="1:8" ht="12.75">
      <c r="A98" s="10" t="s">
        <v>127</v>
      </c>
      <c r="B98" s="12">
        <v>3513</v>
      </c>
      <c r="C98" s="10" t="s">
        <v>205</v>
      </c>
      <c r="D98" s="12" t="s">
        <v>204</v>
      </c>
      <c r="E98" s="12">
        <v>8.01</v>
      </c>
      <c r="F98" s="14">
        <v>21.2108</v>
      </c>
      <c r="G98" s="13">
        <v>-0.7991</v>
      </c>
      <c r="H98" s="14">
        <v>62.75</v>
      </c>
    </row>
    <row r="99" spans="1:8" ht="12.75">
      <c r="A99" s="10" t="s">
        <v>90</v>
      </c>
      <c r="B99" s="12">
        <v>4842</v>
      </c>
      <c r="C99" s="10" t="s">
        <v>203</v>
      </c>
      <c r="D99" s="12" t="s">
        <v>204</v>
      </c>
      <c r="E99" s="12">
        <v>8.01</v>
      </c>
      <c r="F99" s="14">
        <v>20.7023</v>
      </c>
      <c r="G99" s="13">
        <v>-0.8028</v>
      </c>
      <c r="H99" s="14">
        <v>63.4</v>
      </c>
    </row>
    <row r="100" spans="1:8" ht="12.75">
      <c r="A100" s="10" t="s">
        <v>129</v>
      </c>
      <c r="B100" s="12">
        <v>6190</v>
      </c>
      <c r="C100" s="10" t="s">
        <v>7</v>
      </c>
      <c r="D100" s="12" t="s">
        <v>204</v>
      </c>
      <c r="E100" s="12">
        <v>10.01</v>
      </c>
      <c r="F100" s="14">
        <v>26.2699</v>
      </c>
      <c r="G100" s="13">
        <v>-0.5844</v>
      </c>
      <c r="H100" s="14">
        <v>71.94</v>
      </c>
    </row>
    <row r="101" spans="1:8" ht="12.75">
      <c r="A101" s="10" t="s">
        <v>90</v>
      </c>
      <c r="B101" s="12">
        <v>6287</v>
      </c>
      <c r="C101" s="10" t="s">
        <v>172</v>
      </c>
      <c r="D101" s="12" t="s">
        <v>204</v>
      </c>
      <c r="E101" s="12">
        <v>14.01</v>
      </c>
      <c r="F101" s="14">
        <v>19.4808</v>
      </c>
      <c r="G101" s="13">
        <v>-0.5929</v>
      </c>
      <c r="H101" s="14">
        <v>61</v>
      </c>
    </row>
    <row r="102" spans="1:8" ht="12.75">
      <c r="A102" s="18" t="s">
        <v>46</v>
      </c>
      <c r="B102" s="12"/>
      <c r="C102" s="10"/>
      <c r="D102" s="12"/>
      <c r="E102" s="16"/>
      <c r="F102" s="17"/>
      <c r="G102" s="16"/>
      <c r="H102" s="17"/>
    </row>
    <row r="103" spans="1:8" ht="12.75">
      <c r="A103" s="10" t="s">
        <v>95</v>
      </c>
      <c r="B103" s="12">
        <v>11987</v>
      </c>
      <c r="C103" s="10" t="s">
        <v>173</v>
      </c>
      <c r="D103" s="12" t="s">
        <v>9</v>
      </c>
      <c r="E103" s="12">
        <v>178.26</v>
      </c>
      <c r="F103" s="14">
        <v>21.3922</v>
      </c>
      <c r="G103" s="13">
        <v>-0.6072</v>
      </c>
      <c r="H103" s="14">
        <v>69.26</v>
      </c>
    </row>
    <row r="104" spans="1:8" ht="12.75">
      <c r="A104" s="10" t="s">
        <v>127</v>
      </c>
      <c r="B104" s="12">
        <v>12482</v>
      </c>
      <c r="C104" s="10" t="s">
        <v>1</v>
      </c>
      <c r="D104" s="12" t="s">
        <v>9</v>
      </c>
      <c r="E104" s="12">
        <v>178.26</v>
      </c>
      <c r="F104" s="14">
        <v>20.6335</v>
      </c>
      <c r="G104" s="13">
        <v>-0.7672</v>
      </c>
      <c r="H104" s="14">
        <v>70.56</v>
      </c>
    </row>
    <row r="105" spans="1:8" ht="12.75">
      <c r="A105" s="10" t="s">
        <v>129</v>
      </c>
      <c r="B105" s="12">
        <v>12887</v>
      </c>
      <c r="C105" s="10" t="s">
        <v>12</v>
      </c>
      <c r="D105" s="12" t="s">
        <v>9</v>
      </c>
      <c r="E105" s="12">
        <v>178.26</v>
      </c>
      <c r="F105" s="14">
        <v>19.0098</v>
      </c>
      <c r="G105" s="13">
        <v>-0.5346</v>
      </c>
      <c r="H105" s="14">
        <v>66.44</v>
      </c>
    </row>
    <row r="106" spans="1:8" ht="12.75">
      <c r="A106" s="10" t="s">
        <v>137</v>
      </c>
      <c r="B106" s="12">
        <v>13732</v>
      </c>
      <c r="C106" s="10" t="s">
        <v>174</v>
      </c>
      <c r="D106" s="12" t="s">
        <v>9</v>
      </c>
      <c r="E106" s="12">
        <v>178.26</v>
      </c>
      <c r="F106" s="14">
        <v>22.4933</v>
      </c>
      <c r="G106" s="13">
        <v>-0.6143</v>
      </c>
      <c r="H106" s="14">
        <v>70.15</v>
      </c>
    </row>
    <row r="107" spans="1:8" ht="12.75">
      <c r="A107" s="10" t="s">
        <v>53</v>
      </c>
      <c r="B107" s="12">
        <v>13838</v>
      </c>
      <c r="C107" s="10" t="s">
        <v>175</v>
      </c>
      <c r="D107" s="12" t="s">
        <v>9</v>
      </c>
      <c r="E107" s="12">
        <v>178.26</v>
      </c>
      <c r="F107" s="14">
        <v>22.88</v>
      </c>
      <c r="G107" s="13">
        <v>-0.7151</v>
      </c>
      <c r="H107" s="14">
        <v>73.33</v>
      </c>
    </row>
    <row r="108" spans="1:8" ht="12.75">
      <c r="A108" s="10" t="s">
        <v>90</v>
      </c>
      <c r="B108" s="12">
        <v>8739</v>
      </c>
      <c r="C108" s="10" t="s">
        <v>10</v>
      </c>
      <c r="D108" s="12" t="s">
        <v>9</v>
      </c>
      <c r="E108" s="12">
        <v>180.26</v>
      </c>
      <c r="F108" s="14">
        <v>20.8025</v>
      </c>
      <c r="G108" s="13">
        <v>-0.3652</v>
      </c>
      <c r="H108" s="14">
        <v>68.88</v>
      </c>
    </row>
    <row r="109" spans="1:8" ht="12.75">
      <c r="A109" s="10" t="s">
        <v>129</v>
      </c>
      <c r="B109" s="12">
        <v>6773</v>
      </c>
      <c r="C109" s="10" t="s">
        <v>11</v>
      </c>
      <c r="D109" s="12" t="s">
        <v>9</v>
      </c>
      <c r="E109" s="12">
        <v>186.26</v>
      </c>
      <c r="F109" s="14">
        <v>20.5568</v>
      </c>
      <c r="G109" s="13">
        <v>-0.4367</v>
      </c>
      <c r="H109" s="14">
        <v>77.65</v>
      </c>
    </row>
    <row r="110" spans="1:8" ht="12.75">
      <c r="A110" s="10" t="s">
        <v>90</v>
      </c>
      <c r="B110" s="12">
        <v>1610</v>
      </c>
      <c r="C110" s="10" t="s">
        <v>8</v>
      </c>
      <c r="D110" s="12" t="s">
        <v>9</v>
      </c>
      <c r="E110" s="12">
        <v>188.26</v>
      </c>
      <c r="F110" s="14">
        <v>29.4922</v>
      </c>
      <c r="G110" s="13">
        <v>-0.3579</v>
      </c>
      <c r="H110" s="14">
        <v>86.33</v>
      </c>
    </row>
    <row r="111" spans="1:8" ht="12.75">
      <c r="A111" s="18" t="s">
        <v>47</v>
      </c>
      <c r="B111" s="12"/>
      <c r="C111" s="10"/>
      <c r="D111" s="12"/>
      <c r="E111" s="16"/>
      <c r="F111" s="17"/>
      <c r="G111" s="16"/>
      <c r="H111" s="17"/>
    </row>
    <row r="112" spans="1:8" ht="12.75">
      <c r="A112" s="10" t="s">
        <v>2</v>
      </c>
      <c r="B112" s="12">
        <v>8988</v>
      </c>
      <c r="C112" s="10" t="s">
        <v>176</v>
      </c>
      <c r="D112" s="12" t="s">
        <v>70</v>
      </c>
      <c r="E112" s="12">
        <v>55.02</v>
      </c>
      <c r="F112" s="14">
        <v>19.0995</v>
      </c>
      <c r="G112" s="13">
        <v>0.3582</v>
      </c>
      <c r="H112" s="14">
        <v>61.43</v>
      </c>
    </row>
    <row r="113" spans="1:8" ht="12.75">
      <c r="A113" s="10" t="s">
        <v>129</v>
      </c>
      <c r="B113" s="12">
        <v>8989</v>
      </c>
      <c r="C113" s="10" t="s">
        <v>13</v>
      </c>
      <c r="D113" s="12" t="s">
        <v>70</v>
      </c>
      <c r="E113" s="12">
        <v>57.02</v>
      </c>
      <c r="F113" s="14">
        <v>20.753</v>
      </c>
      <c r="G113" s="13">
        <v>0.5045</v>
      </c>
      <c r="H113" s="14">
        <v>68.94</v>
      </c>
    </row>
    <row r="114" spans="1:8" ht="12.75">
      <c r="A114" s="10" t="s">
        <v>3</v>
      </c>
      <c r="B114" s="12">
        <v>1802</v>
      </c>
      <c r="C114" s="10" t="s">
        <v>177</v>
      </c>
      <c r="D114" s="12" t="s">
        <v>70</v>
      </c>
      <c r="E114" s="12">
        <v>59.02</v>
      </c>
      <c r="F114" s="14">
        <v>22.0989</v>
      </c>
      <c r="G114" s="13">
        <v>0.316</v>
      </c>
      <c r="H114" s="14">
        <v>71.63</v>
      </c>
    </row>
    <row r="115" spans="1:8" ht="12.75">
      <c r="A115" s="10" t="s">
        <v>129</v>
      </c>
      <c r="B115" s="12">
        <v>3182</v>
      </c>
      <c r="C115" s="10" t="s">
        <v>178</v>
      </c>
      <c r="D115" s="12" t="s">
        <v>70</v>
      </c>
      <c r="E115" s="12">
        <v>59.02</v>
      </c>
      <c r="F115" s="14">
        <v>26.764</v>
      </c>
      <c r="G115" s="13">
        <v>0.4966</v>
      </c>
      <c r="H115" s="14">
        <v>80.46</v>
      </c>
    </row>
    <row r="116" spans="1:8" ht="12.75">
      <c r="A116" s="10" t="s">
        <v>116</v>
      </c>
      <c r="B116" s="12">
        <v>13602</v>
      </c>
      <c r="C116" s="10" t="s">
        <v>179</v>
      </c>
      <c r="D116" s="12" t="s">
        <v>70</v>
      </c>
      <c r="E116" s="12">
        <v>59.02</v>
      </c>
      <c r="F116" s="14">
        <v>27.1552</v>
      </c>
      <c r="G116" s="13">
        <v>0.791</v>
      </c>
      <c r="H116" s="14">
        <v>80.75</v>
      </c>
    </row>
    <row r="117" spans="1:8" ht="12.75">
      <c r="A117" s="10" t="s">
        <v>129</v>
      </c>
      <c r="B117" s="12">
        <v>13603</v>
      </c>
      <c r="C117" s="10" t="s">
        <v>180</v>
      </c>
      <c r="D117" s="12" t="s">
        <v>70</v>
      </c>
      <c r="E117" s="12">
        <v>59.02</v>
      </c>
      <c r="F117" s="14">
        <v>22.7196</v>
      </c>
      <c r="G117" s="13">
        <v>1.162</v>
      </c>
      <c r="H117" s="14">
        <v>75.6</v>
      </c>
    </row>
    <row r="118" spans="1:8" ht="12.75">
      <c r="A118" s="18" t="s">
        <v>48</v>
      </c>
      <c r="E118" s="15"/>
      <c r="F118" s="26"/>
      <c r="G118" s="15"/>
      <c r="H118" s="15"/>
    </row>
    <row r="119" spans="1:8" ht="12.75">
      <c r="A119" s="10" t="s">
        <v>129</v>
      </c>
      <c r="B119" s="12">
        <v>3704</v>
      </c>
      <c r="C119" s="10" t="s">
        <v>21</v>
      </c>
      <c r="D119" s="3" t="s">
        <v>75</v>
      </c>
      <c r="E119" s="24">
        <v>121.99</v>
      </c>
      <c r="F119" s="25">
        <v>26.2125</v>
      </c>
      <c r="G119" s="24">
        <v>0.5685</v>
      </c>
      <c r="H119" s="25">
        <v>68.95</v>
      </c>
    </row>
    <row r="120" spans="1:8" ht="12.75">
      <c r="A120" s="10" t="s">
        <v>129</v>
      </c>
      <c r="B120" s="12">
        <v>7265</v>
      </c>
      <c r="C120" s="10" t="s">
        <v>25</v>
      </c>
      <c r="D120" s="3" t="s">
        <v>75</v>
      </c>
      <c r="E120" s="24">
        <v>121.99</v>
      </c>
      <c r="F120" s="25">
        <v>24.9638</v>
      </c>
      <c r="G120" s="24">
        <v>0.6624</v>
      </c>
      <c r="H120" s="25">
        <v>67.07</v>
      </c>
    </row>
    <row r="121" spans="1:8" ht="12.75">
      <c r="A121" s="10" t="s">
        <v>129</v>
      </c>
      <c r="B121" s="12">
        <v>7276</v>
      </c>
      <c r="C121" s="10" t="s">
        <v>26</v>
      </c>
      <c r="D121" s="3" t="s">
        <v>75</v>
      </c>
      <c r="E121" s="24">
        <v>121.99</v>
      </c>
      <c r="F121" s="25">
        <v>30.4462</v>
      </c>
      <c r="G121" s="24">
        <v>0.6161</v>
      </c>
      <c r="H121" s="25">
        <v>73.77</v>
      </c>
    </row>
    <row r="122" spans="1:8" ht="12.75">
      <c r="A122" s="10" t="s">
        <v>129</v>
      </c>
      <c r="B122" s="12">
        <v>8242</v>
      </c>
      <c r="C122" s="10" t="s">
        <v>18</v>
      </c>
      <c r="D122" s="3" t="s">
        <v>75</v>
      </c>
      <c r="E122" s="24">
        <v>121.99</v>
      </c>
      <c r="F122" s="25">
        <v>19.8165</v>
      </c>
      <c r="G122" s="24">
        <v>0.4493</v>
      </c>
      <c r="H122" s="25">
        <v>58.46</v>
      </c>
    </row>
    <row r="123" spans="1:8" ht="12.75">
      <c r="A123" s="10" t="s">
        <v>129</v>
      </c>
      <c r="B123" s="12">
        <v>10966</v>
      </c>
      <c r="C123" s="10" t="s">
        <v>31</v>
      </c>
      <c r="D123" s="3" t="s">
        <v>75</v>
      </c>
      <c r="E123" s="24">
        <v>123.99</v>
      </c>
      <c r="F123" s="25">
        <v>25.4538</v>
      </c>
      <c r="G123" s="24">
        <v>0.6084</v>
      </c>
      <c r="H123" s="25">
        <v>70.24</v>
      </c>
    </row>
    <row r="124" spans="1:8" ht="12.75">
      <c r="A124" s="10" t="s">
        <v>4</v>
      </c>
      <c r="B124" s="12">
        <v>3244</v>
      </c>
      <c r="C124" s="10" t="s">
        <v>17</v>
      </c>
      <c r="D124" s="3" t="s">
        <v>75</v>
      </c>
      <c r="E124" s="24">
        <v>125.99</v>
      </c>
      <c r="F124" s="25">
        <v>27.6111</v>
      </c>
      <c r="G124" s="24">
        <v>0.6605</v>
      </c>
      <c r="H124" s="25">
        <v>75.83</v>
      </c>
    </row>
    <row r="125" spans="1:8" ht="12.75">
      <c r="A125" s="10" t="s">
        <v>4</v>
      </c>
      <c r="B125" s="12">
        <v>4040</v>
      </c>
      <c r="C125" s="10" t="s">
        <v>181</v>
      </c>
      <c r="D125" s="3" t="s">
        <v>75</v>
      </c>
      <c r="E125" s="24">
        <v>125.99</v>
      </c>
      <c r="F125" s="25">
        <v>25.1348</v>
      </c>
      <c r="G125" s="24">
        <v>0.4698</v>
      </c>
      <c r="H125" s="25">
        <v>72.86</v>
      </c>
    </row>
    <row r="126" spans="1:8" ht="12.75">
      <c r="A126" s="10" t="s">
        <v>129</v>
      </c>
      <c r="B126" s="12">
        <v>4214</v>
      </c>
      <c r="C126" s="10" t="s">
        <v>22</v>
      </c>
      <c r="D126" s="3" t="s">
        <v>75</v>
      </c>
      <c r="E126" s="24">
        <v>125.99</v>
      </c>
      <c r="F126" s="25">
        <v>25.3728</v>
      </c>
      <c r="G126" s="24">
        <v>0.7241</v>
      </c>
      <c r="H126" s="25">
        <v>73.37</v>
      </c>
    </row>
    <row r="127" spans="1:8" ht="12.75">
      <c r="A127" s="10" t="s">
        <v>129</v>
      </c>
      <c r="B127" s="12">
        <v>4515</v>
      </c>
      <c r="C127" s="10" t="s">
        <v>182</v>
      </c>
      <c r="D127" s="3" t="s">
        <v>75</v>
      </c>
      <c r="E127" s="24">
        <v>125.99</v>
      </c>
      <c r="F127" s="25">
        <v>23.1939</v>
      </c>
      <c r="G127" s="24">
        <v>0.4939</v>
      </c>
      <c r="H127" s="25">
        <v>71.02</v>
      </c>
    </row>
    <row r="128" spans="1:8" ht="12.75">
      <c r="A128" s="10" t="s">
        <v>129</v>
      </c>
      <c r="B128" s="12">
        <v>5205</v>
      </c>
      <c r="C128" s="10" t="s">
        <v>23</v>
      </c>
      <c r="D128" s="3" t="s">
        <v>75</v>
      </c>
      <c r="E128" s="24">
        <v>125.99</v>
      </c>
      <c r="F128" s="25">
        <v>21.9584</v>
      </c>
      <c r="G128" s="24">
        <v>0.7929</v>
      </c>
      <c r="H128" s="25">
        <v>69.19</v>
      </c>
    </row>
    <row r="129" spans="1:8" ht="12.75">
      <c r="A129" s="10" t="s">
        <v>90</v>
      </c>
      <c r="B129" s="12">
        <v>5408</v>
      </c>
      <c r="C129" s="10" t="s">
        <v>15</v>
      </c>
      <c r="D129" s="3" t="s">
        <v>75</v>
      </c>
      <c r="E129" s="24">
        <v>125.99</v>
      </c>
      <c r="F129" s="25">
        <v>19.6523</v>
      </c>
      <c r="G129" s="24">
        <v>0.5834</v>
      </c>
      <c r="H129" s="25">
        <v>65.93</v>
      </c>
    </row>
    <row r="130" spans="1:8" ht="12.75">
      <c r="A130" s="10" t="s">
        <v>90</v>
      </c>
      <c r="B130" s="12">
        <v>5450</v>
      </c>
      <c r="C130" s="10" t="s">
        <v>16</v>
      </c>
      <c r="D130" s="3" t="s">
        <v>75</v>
      </c>
      <c r="E130" s="24">
        <v>125.99</v>
      </c>
      <c r="F130" s="25">
        <v>20.1071</v>
      </c>
      <c r="G130" s="24">
        <v>0.7714</v>
      </c>
      <c r="H130" s="25">
        <v>67.11</v>
      </c>
    </row>
    <row r="131" spans="1:8" ht="12.75">
      <c r="A131" s="10" t="s">
        <v>129</v>
      </c>
      <c r="B131" s="12">
        <v>5468</v>
      </c>
      <c r="C131" s="10" t="s">
        <v>183</v>
      </c>
      <c r="D131" s="3" t="s">
        <v>75</v>
      </c>
      <c r="E131" s="24">
        <v>125.99</v>
      </c>
      <c r="F131" s="25">
        <v>23.8391</v>
      </c>
      <c r="G131" s="24">
        <v>0.4354</v>
      </c>
      <c r="H131" s="25">
        <v>71.81</v>
      </c>
    </row>
    <row r="132" spans="1:8" ht="12.75">
      <c r="A132" s="10" t="s">
        <v>129</v>
      </c>
      <c r="B132" s="12">
        <v>6414</v>
      </c>
      <c r="C132" s="10" t="s">
        <v>24</v>
      </c>
      <c r="D132" s="3" t="s">
        <v>75</v>
      </c>
      <c r="E132" s="24">
        <v>125.99</v>
      </c>
      <c r="F132" s="25">
        <v>20.207</v>
      </c>
      <c r="G132" s="24">
        <v>0.6101</v>
      </c>
      <c r="H132" s="25">
        <v>67.05</v>
      </c>
    </row>
    <row r="133" spans="1:8" ht="12.75">
      <c r="A133" s="10" t="s">
        <v>129</v>
      </c>
      <c r="B133" s="12">
        <v>7416</v>
      </c>
      <c r="C133" s="10" t="s">
        <v>27</v>
      </c>
      <c r="D133" s="3" t="s">
        <v>75</v>
      </c>
      <c r="E133" s="24">
        <v>125.99</v>
      </c>
      <c r="F133" s="25">
        <v>24.7047</v>
      </c>
      <c r="G133" s="24">
        <v>0.6888</v>
      </c>
      <c r="H133" s="25">
        <v>72.46</v>
      </c>
    </row>
    <row r="134" spans="1:8" ht="12.75">
      <c r="A134" s="10" t="s">
        <v>129</v>
      </c>
      <c r="B134" s="12">
        <v>7450</v>
      </c>
      <c r="C134" s="10" t="s">
        <v>28</v>
      </c>
      <c r="D134" s="3" t="s">
        <v>75</v>
      </c>
      <c r="E134" s="24">
        <v>125.99</v>
      </c>
      <c r="F134" s="25">
        <v>26.0933</v>
      </c>
      <c r="G134" s="24">
        <v>0.6755</v>
      </c>
      <c r="H134" s="25">
        <v>73.92</v>
      </c>
    </row>
    <row r="135" spans="1:8" ht="12.75">
      <c r="A135" s="10" t="s">
        <v>5</v>
      </c>
      <c r="B135" s="12">
        <v>8053</v>
      </c>
      <c r="C135" s="10" t="s">
        <v>184</v>
      </c>
      <c r="D135" s="3" t="s">
        <v>75</v>
      </c>
      <c r="E135" s="24">
        <v>125.99</v>
      </c>
      <c r="F135" s="25">
        <v>27.7208</v>
      </c>
      <c r="G135" s="24">
        <v>0.7765</v>
      </c>
      <c r="H135" s="25">
        <v>75.84</v>
      </c>
    </row>
    <row r="136" spans="1:8" ht="12.75">
      <c r="A136" s="10" t="s">
        <v>129</v>
      </c>
      <c r="B136" s="12">
        <v>8094</v>
      </c>
      <c r="C136" s="10" t="s">
        <v>185</v>
      </c>
      <c r="D136" s="3" t="s">
        <v>75</v>
      </c>
      <c r="E136" s="24">
        <v>125.99</v>
      </c>
      <c r="F136" s="25">
        <v>26.4303</v>
      </c>
      <c r="G136" s="24">
        <v>0.7279</v>
      </c>
      <c r="H136" s="25">
        <v>74.53</v>
      </c>
    </row>
    <row r="137" spans="1:8" ht="12.75">
      <c r="A137" s="10" t="s">
        <v>129</v>
      </c>
      <c r="B137" s="12">
        <v>9652</v>
      </c>
      <c r="C137" s="10" t="s">
        <v>29</v>
      </c>
      <c r="D137" s="3" t="s">
        <v>75</v>
      </c>
      <c r="E137" s="24">
        <v>125.99</v>
      </c>
      <c r="F137" s="25">
        <v>19</v>
      </c>
      <c r="G137" s="24">
        <v>0.7298</v>
      </c>
      <c r="H137" s="25">
        <v>65.14</v>
      </c>
    </row>
    <row r="138" spans="1:8" ht="12.75">
      <c r="A138" s="10" t="s">
        <v>129</v>
      </c>
      <c r="B138" s="12">
        <v>10086</v>
      </c>
      <c r="C138" s="10" t="s">
        <v>30</v>
      </c>
      <c r="D138" s="3" t="s">
        <v>75</v>
      </c>
      <c r="E138" s="24">
        <v>125.99</v>
      </c>
      <c r="F138" s="25">
        <v>19.8356</v>
      </c>
      <c r="G138" s="24">
        <v>0.5772</v>
      </c>
      <c r="H138" s="25">
        <v>66.87</v>
      </c>
    </row>
    <row r="139" spans="1:8" ht="12.75">
      <c r="A139" s="10" t="s">
        <v>129</v>
      </c>
      <c r="B139" s="12">
        <v>11132</v>
      </c>
      <c r="C139" s="10" t="s">
        <v>32</v>
      </c>
      <c r="D139" s="3" t="s">
        <v>75</v>
      </c>
      <c r="E139" s="24">
        <v>125.99</v>
      </c>
      <c r="F139" s="25">
        <v>19.1758</v>
      </c>
      <c r="G139" s="24">
        <v>1.1657</v>
      </c>
      <c r="H139" s="25">
        <v>65.03</v>
      </c>
    </row>
    <row r="140" spans="1:8" ht="12.75">
      <c r="A140" s="10" t="s">
        <v>129</v>
      </c>
      <c r="B140" s="12">
        <v>11169</v>
      </c>
      <c r="C140" s="10" t="s">
        <v>33</v>
      </c>
      <c r="D140" s="3" t="s">
        <v>75</v>
      </c>
      <c r="E140" s="24">
        <v>125.99</v>
      </c>
      <c r="F140" s="25">
        <v>23.4018</v>
      </c>
      <c r="G140" s="24">
        <v>0.6757</v>
      </c>
      <c r="H140" s="25">
        <v>72.98</v>
      </c>
    </row>
    <row r="141" spans="1:8" ht="12.75">
      <c r="A141" s="10" t="s">
        <v>137</v>
      </c>
      <c r="B141" s="12">
        <v>11579</v>
      </c>
      <c r="C141" s="10" t="s">
        <v>20</v>
      </c>
      <c r="D141" s="3" t="s">
        <v>75</v>
      </c>
      <c r="E141" s="24">
        <v>125.99</v>
      </c>
      <c r="F141" s="25">
        <v>23.786</v>
      </c>
      <c r="G141" s="24">
        <v>0.955</v>
      </c>
      <c r="H141" s="25">
        <v>71.52</v>
      </c>
    </row>
    <row r="142" spans="1:8" ht="12.75">
      <c r="A142" s="10" t="s">
        <v>129</v>
      </c>
      <c r="B142" s="12">
        <v>11737</v>
      </c>
      <c r="C142" s="10" t="s">
        <v>34</v>
      </c>
      <c r="D142" s="3" t="s">
        <v>75</v>
      </c>
      <c r="E142" s="24">
        <v>125.99</v>
      </c>
      <c r="F142" s="25">
        <v>26.9971</v>
      </c>
      <c r="G142" s="24">
        <v>0.9253</v>
      </c>
      <c r="H142" s="25">
        <v>75.15</v>
      </c>
    </row>
    <row r="143" spans="1:8" ht="12.75">
      <c r="A143" s="10" t="s">
        <v>129</v>
      </c>
      <c r="B143" s="12">
        <v>12048</v>
      </c>
      <c r="C143" s="10" t="s">
        <v>35</v>
      </c>
      <c r="D143" s="3" t="s">
        <v>75</v>
      </c>
      <c r="E143" s="24">
        <v>125.99</v>
      </c>
      <c r="F143" s="25">
        <v>29.5264</v>
      </c>
      <c r="G143" s="24">
        <v>0.8308</v>
      </c>
      <c r="H143" s="25">
        <v>77.77</v>
      </c>
    </row>
    <row r="144" spans="1:8" ht="12.75">
      <c r="A144" s="10" t="s">
        <v>129</v>
      </c>
      <c r="B144" s="12">
        <v>13012</v>
      </c>
      <c r="C144" s="10" t="s">
        <v>36</v>
      </c>
      <c r="D144" s="3" t="s">
        <v>75</v>
      </c>
      <c r="E144" s="24">
        <v>125.99</v>
      </c>
      <c r="F144" s="25">
        <v>29.7836</v>
      </c>
      <c r="G144" s="24">
        <v>1.0672</v>
      </c>
      <c r="H144" s="25">
        <v>77.8</v>
      </c>
    </row>
    <row r="145" spans="1:8" ht="12.75">
      <c r="A145" s="10" t="s">
        <v>129</v>
      </c>
      <c r="B145" s="12">
        <v>13176</v>
      </c>
      <c r="C145" s="10" t="s">
        <v>186</v>
      </c>
      <c r="D145" s="3" t="s">
        <v>75</v>
      </c>
      <c r="E145" s="24">
        <v>125.99</v>
      </c>
      <c r="F145" s="25">
        <v>27.6306</v>
      </c>
      <c r="G145" s="24">
        <v>0.7162</v>
      </c>
      <c r="H145" s="25">
        <v>75.65</v>
      </c>
    </row>
    <row r="146" spans="1:8" ht="12.75">
      <c r="A146" s="10" t="s">
        <v>54</v>
      </c>
      <c r="B146" s="12">
        <v>13177</v>
      </c>
      <c r="C146" s="10" t="s">
        <v>19</v>
      </c>
      <c r="D146" s="3" t="s">
        <v>75</v>
      </c>
      <c r="E146" s="24">
        <v>125.99</v>
      </c>
      <c r="F146" s="25">
        <v>24.1994</v>
      </c>
      <c r="G146" s="24">
        <v>0.4647</v>
      </c>
      <c r="H146" s="25">
        <v>71.98</v>
      </c>
    </row>
    <row r="147" spans="1:8" ht="12.75">
      <c r="A147" s="10" t="s">
        <v>129</v>
      </c>
      <c r="B147" s="12">
        <v>13639</v>
      </c>
      <c r="C147" s="10" t="s">
        <v>37</v>
      </c>
      <c r="D147" s="3" t="s">
        <v>75</v>
      </c>
      <c r="E147" s="24">
        <v>125.99</v>
      </c>
      <c r="F147" s="25">
        <v>31.0536</v>
      </c>
      <c r="G147" s="24">
        <v>1.0611</v>
      </c>
      <c r="H147" s="25">
        <v>83.53</v>
      </c>
    </row>
    <row r="148" spans="1:8" ht="12.75">
      <c r="A148" s="10" t="s">
        <v>129</v>
      </c>
      <c r="B148" s="12">
        <v>14279</v>
      </c>
      <c r="C148" s="10" t="s">
        <v>187</v>
      </c>
      <c r="D148" s="3" t="s">
        <v>75</v>
      </c>
      <c r="E148" s="24">
        <v>125.99</v>
      </c>
      <c r="F148" s="25">
        <v>24.2386</v>
      </c>
      <c r="G148" s="24">
        <v>0.4636</v>
      </c>
      <c r="H148" s="25">
        <v>72</v>
      </c>
    </row>
    <row r="149" spans="1:8" ht="12.75">
      <c r="A149" s="10" t="s">
        <v>129</v>
      </c>
      <c r="B149" s="12">
        <v>3182</v>
      </c>
      <c r="C149" s="10" t="s">
        <v>178</v>
      </c>
      <c r="D149" s="3" t="s">
        <v>75</v>
      </c>
      <c r="E149" s="24">
        <v>127.99</v>
      </c>
      <c r="F149" s="25">
        <v>27.6582</v>
      </c>
      <c r="G149" s="24">
        <v>0.5176</v>
      </c>
      <c r="H149" s="25">
        <v>80.95</v>
      </c>
    </row>
    <row r="150" spans="1:8" ht="12.75">
      <c r="A150" s="41" t="s">
        <v>116</v>
      </c>
      <c r="B150" s="42">
        <v>13602</v>
      </c>
      <c r="C150" s="41" t="s">
        <v>179</v>
      </c>
      <c r="D150" s="43" t="s">
        <v>75</v>
      </c>
      <c r="E150" s="44">
        <v>127.99</v>
      </c>
      <c r="F150" s="45">
        <v>28.7499</v>
      </c>
      <c r="G150" s="44">
        <v>0.8262</v>
      </c>
      <c r="H150" s="45">
        <v>80.64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:IV16384"/>
    </sheetView>
  </sheetViews>
  <sheetFormatPr defaultColWidth="11.00390625" defaultRowHeight="12.75"/>
  <cols>
    <col min="8" max="8" width="13.625" style="0" customWidth="1"/>
  </cols>
  <sheetData>
    <row r="3" spans="1:9" ht="45">
      <c r="A3" s="27" t="s">
        <v>38</v>
      </c>
      <c r="B3" s="27" t="s">
        <v>39</v>
      </c>
      <c r="C3" s="27" t="s">
        <v>40</v>
      </c>
      <c r="D3" s="27" t="s">
        <v>41</v>
      </c>
      <c r="E3" s="27" t="s">
        <v>42</v>
      </c>
      <c r="F3" s="27" t="s">
        <v>43</v>
      </c>
      <c r="G3" s="27" t="s">
        <v>85</v>
      </c>
      <c r="H3" s="27" t="s">
        <v>44</v>
      </c>
      <c r="I3" s="27" t="s">
        <v>140</v>
      </c>
    </row>
    <row r="4" spans="1:9" ht="15">
      <c r="A4" s="28" t="s">
        <v>141</v>
      </c>
      <c r="B4" s="29"/>
      <c r="C4" s="29"/>
      <c r="D4" s="29"/>
      <c r="E4" s="29"/>
      <c r="F4" s="29"/>
      <c r="G4" s="29"/>
      <c r="I4" s="29"/>
    </row>
    <row r="5" spans="1:9" ht="15">
      <c r="A5" s="30" t="s">
        <v>142</v>
      </c>
      <c r="B5" s="30">
        <v>5</v>
      </c>
      <c r="C5" s="31">
        <v>-0.7168</v>
      </c>
      <c r="D5" s="31">
        <v>25.39654</v>
      </c>
      <c r="E5" s="32">
        <v>56.81799999999999</v>
      </c>
      <c r="F5" s="33">
        <v>1</v>
      </c>
      <c r="G5" s="30" t="s">
        <v>126</v>
      </c>
      <c r="H5" s="31">
        <v>316.84</v>
      </c>
      <c r="I5" s="29"/>
    </row>
    <row r="6" spans="1:8" ht="15">
      <c r="A6" s="30" t="s">
        <v>143</v>
      </c>
      <c r="B6" s="30">
        <v>19</v>
      </c>
      <c r="C6" s="31">
        <v>-0.489925</v>
      </c>
      <c r="D6" s="31">
        <v>21.72844166666667</v>
      </c>
      <c r="E6" s="32">
        <v>42.30083333333334</v>
      </c>
      <c r="F6" s="33" t="s">
        <v>144</v>
      </c>
      <c r="G6" s="30" t="s">
        <v>133</v>
      </c>
      <c r="H6" s="31">
        <v>18.5</v>
      </c>
    </row>
    <row r="7" spans="1:8" ht="15">
      <c r="A7" s="30" t="s">
        <v>145</v>
      </c>
      <c r="B7" s="30">
        <v>17</v>
      </c>
      <c r="C7" s="31">
        <v>-0.7741117647058824</v>
      </c>
      <c r="D7" s="31">
        <v>25.07990588235294</v>
      </c>
      <c r="E7" s="32">
        <v>71.74705882352941</v>
      </c>
      <c r="F7" s="33" t="s">
        <v>146</v>
      </c>
      <c r="G7" s="30" t="s">
        <v>57</v>
      </c>
      <c r="H7" s="31">
        <v>106.11058823529416</v>
      </c>
    </row>
    <row r="8" spans="1:8" ht="15">
      <c r="A8" s="34" t="s">
        <v>147</v>
      </c>
      <c r="B8" s="30"/>
      <c r="C8" s="31"/>
      <c r="D8" s="31"/>
      <c r="E8" s="32"/>
      <c r="F8" s="30"/>
      <c r="G8" s="30"/>
      <c r="H8" s="31"/>
    </row>
    <row r="9" spans="1:9" ht="15">
      <c r="A9" s="30" t="s">
        <v>148</v>
      </c>
      <c r="B9" s="30">
        <v>5</v>
      </c>
      <c r="C9" s="31">
        <v>0.7446400000000001</v>
      </c>
      <c r="D9" s="31">
        <v>20.37728</v>
      </c>
      <c r="E9" s="32">
        <v>70.05</v>
      </c>
      <c r="F9" s="33">
        <v>1</v>
      </c>
      <c r="G9" s="30" t="s">
        <v>68</v>
      </c>
      <c r="H9" s="31">
        <v>35.31</v>
      </c>
      <c r="I9" s="29"/>
    </row>
    <row r="10" spans="1:9" ht="15">
      <c r="A10" s="30" t="s">
        <v>149</v>
      </c>
      <c r="B10" s="30">
        <v>6</v>
      </c>
      <c r="C10" s="31">
        <v>1.0005666666666666</v>
      </c>
      <c r="D10" s="31">
        <v>25.575333333333333</v>
      </c>
      <c r="E10" s="32">
        <v>62.486666666666665</v>
      </c>
      <c r="F10" s="33">
        <v>1</v>
      </c>
      <c r="G10" s="30" t="s">
        <v>70</v>
      </c>
      <c r="H10" s="31">
        <v>90.85666666666667</v>
      </c>
      <c r="I10" s="29"/>
    </row>
    <row r="11" spans="1:9" ht="15">
      <c r="A11" s="30" t="s">
        <v>150</v>
      </c>
      <c r="B11" s="30">
        <v>7</v>
      </c>
      <c r="C11" s="31">
        <v>0.5366714285714286</v>
      </c>
      <c r="D11" s="31">
        <v>22.714057142857143</v>
      </c>
      <c r="E11" s="32">
        <v>63.87</v>
      </c>
      <c r="F11" s="33">
        <v>1</v>
      </c>
      <c r="G11" s="30" t="s">
        <v>75</v>
      </c>
      <c r="H11" s="31">
        <v>6.8671428571428565</v>
      </c>
      <c r="I11" s="29"/>
    </row>
    <row r="12" spans="1:9" ht="15">
      <c r="A12" s="30" t="s">
        <v>151</v>
      </c>
      <c r="B12" s="30">
        <v>6</v>
      </c>
      <c r="C12" s="31">
        <v>0.03428333333333337</v>
      </c>
      <c r="D12" s="31">
        <v>21.753483333333335</v>
      </c>
      <c r="E12" s="32">
        <v>66.95833333333333</v>
      </c>
      <c r="F12" s="30">
        <v>0.67</v>
      </c>
      <c r="G12" s="30" t="s">
        <v>80</v>
      </c>
      <c r="H12" s="31">
        <v>19.67666666666667</v>
      </c>
      <c r="I12" s="29"/>
    </row>
    <row r="13" spans="1:8" ht="15">
      <c r="A13" s="30" t="s">
        <v>152</v>
      </c>
      <c r="B13" s="30">
        <v>14</v>
      </c>
      <c r="C13" s="31">
        <v>-0.6636857142857143</v>
      </c>
      <c r="D13" s="31">
        <v>22.14552857142857</v>
      </c>
      <c r="E13" s="32">
        <v>75.90142857142857</v>
      </c>
      <c r="F13" s="33" t="s">
        <v>153</v>
      </c>
      <c r="G13" s="30" t="s">
        <v>57</v>
      </c>
      <c r="H13" s="31">
        <v>107.64</v>
      </c>
    </row>
    <row r="14" spans="1:8" ht="15">
      <c r="A14" s="34" t="s">
        <v>154</v>
      </c>
      <c r="B14" s="30"/>
      <c r="C14" s="31"/>
      <c r="D14" s="31"/>
      <c r="E14" s="32"/>
      <c r="F14" s="30"/>
      <c r="G14" s="30"/>
      <c r="H14" s="31"/>
    </row>
    <row r="15" spans="1:9" ht="15">
      <c r="A15" s="30" t="s">
        <v>155</v>
      </c>
      <c r="B15" s="30">
        <v>6</v>
      </c>
      <c r="C15" s="31">
        <v>-0.7464000000000001</v>
      </c>
      <c r="D15" s="31">
        <v>21.95753333333333</v>
      </c>
      <c r="E15" s="32">
        <v>64.74333333333333</v>
      </c>
      <c r="F15" s="33">
        <v>1</v>
      </c>
      <c r="G15" s="30" t="s">
        <v>204</v>
      </c>
      <c r="H15" s="31">
        <v>8.343333333333332</v>
      </c>
      <c r="I15" s="29"/>
    </row>
    <row r="16" spans="1:9" ht="15">
      <c r="A16" s="30" t="s">
        <v>156</v>
      </c>
      <c r="B16" s="30">
        <v>8</v>
      </c>
      <c r="C16" s="31">
        <v>-0.549775</v>
      </c>
      <c r="D16" s="31">
        <v>22.157537499999997</v>
      </c>
      <c r="E16" s="32">
        <v>72.825</v>
      </c>
      <c r="F16" s="33">
        <v>1</v>
      </c>
      <c r="G16" s="30" t="s">
        <v>9</v>
      </c>
      <c r="H16" s="31">
        <v>180.76</v>
      </c>
      <c r="I16" s="29"/>
    </row>
    <row r="17" spans="1:9" ht="15">
      <c r="A17" s="30" t="s">
        <v>157</v>
      </c>
      <c r="B17" s="30">
        <v>6</v>
      </c>
      <c r="C17" s="31">
        <v>0.6047166666666666</v>
      </c>
      <c r="D17" s="31">
        <v>23.098366666666664</v>
      </c>
      <c r="E17" s="32">
        <v>73.135</v>
      </c>
      <c r="F17" s="33">
        <v>1</v>
      </c>
      <c r="G17" s="30" t="s">
        <v>70</v>
      </c>
      <c r="H17" s="31">
        <v>58.02</v>
      </c>
      <c r="I17" s="29"/>
    </row>
    <row r="18" spans="1:8" ht="15">
      <c r="A18" s="35" t="s">
        <v>158</v>
      </c>
      <c r="B18" s="35">
        <v>32</v>
      </c>
      <c r="C18" s="36">
        <v>0.69659375</v>
      </c>
      <c r="D18" s="36">
        <v>24.81109375</v>
      </c>
      <c r="E18" s="37">
        <v>72.075625</v>
      </c>
      <c r="F18" s="38">
        <v>1</v>
      </c>
      <c r="G18" s="35" t="s">
        <v>75</v>
      </c>
      <c r="H18" s="36">
        <v>125.5525</v>
      </c>
    </row>
    <row r="19" ht="15">
      <c r="A19" s="39" t="s">
        <v>159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8"/>
  <sheetViews>
    <sheetView workbookViewId="0" topLeftCell="A1">
      <selection activeCell="A1" sqref="A1:IV16384"/>
    </sheetView>
  </sheetViews>
  <sheetFormatPr defaultColWidth="11.00390625" defaultRowHeight="12.75"/>
  <sheetData>
    <row r="3" spans="3:7" ht="12.75">
      <c r="C3" t="s">
        <v>160</v>
      </c>
      <c r="D3" t="s">
        <v>161</v>
      </c>
      <c r="E3" t="s">
        <v>162</v>
      </c>
      <c r="F3" t="s">
        <v>163</v>
      </c>
      <c r="G3" t="s">
        <v>164</v>
      </c>
    </row>
    <row r="4" spans="2:7" ht="15">
      <c r="B4" t="s">
        <v>165</v>
      </c>
      <c r="C4" s="40">
        <v>4</v>
      </c>
      <c r="D4">
        <f>0.5*C6</f>
        <v>3</v>
      </c>
      <c r="E4">
        <f>C4-D4</f>
        <v>1</v>
      </c>
      <c r="F4">
        <f>E4^2</f>
        <v>1</v>
      </c>
      <c r="G4">
        <f>F4/D4</f>
        <v>0.3333333333333333</v>
      </c>
    </row>
    <row r="5" spans="2:7" ht="15">
      <c r="B5" t="s">
        <v>166</v>
      </c>
      <c r="C5" s="40">
        <v>2</v>
      </c>
      <c r="D5">
        <f>0.5*C6</f>
        <v>3</v>
      </c>
      <c r="E5">
        <f>C5-D5</f>
        <v>-1</v>
      </c>
      <c r="F5">
        <f>E5^2</f>
        <v>1</v>
      </c>
      <c r="G5">
        <f>F5/D5</f>
        <v>0.3333333333333333</v>
      </c>
    </row>
    <row r="6" spans="3:7" ht="12.75">
      <c r="C6">
        <f>C4+C5</f>
        <v>6</v>
      </c>
      <c r="G6">
        <f>G4+G5</f>
        <v>0.6666666666666666</v>
      </c>
    </row>
    <row r="7" ht="12.75">
      <c r="G7">
        <f>CHIDIST(G6,1)</f>
        <v>0.41421617882823747</v>
      </c>
    </row>
    <row r="8" ht="12.75">
      <c r="C8">
        <f>C5/C6</f>
        <v>0.3333333333333333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2007-12-29T20:51:10Z</dcterms:created>
  <cp:category/>
  <cp:version/>
  <cp:contentType/>
  <cp:contentStatus/>
</cp:coreProperties>
</file>